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504" windowWidth="26736" windowHeight="15060" tabRatio="500"/>
  </bookViews>
  <sheets>
    <sheet name="Лист1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G37" i="1"/>
  <c r="G38" i="1"/>
  <c r="I24" i="1"/>
  <c r="J24" i="1"/>
  <c r="I25" i="1"/>
  <c r="I26" i="1"/>
  <c r="J38" i="1"/>
  <c r="I38" i="1"/>
  <c r="B38" i="1"/>
  <c r="J37" i="1"/>
  <c r="I37" i="1"/>
  <c r="B37" i="1"/>
  <c r="I36" i="1"/>
  <c r="J36" i="1"/>
  <c r="I35" i="1"/>
  <c r="J35" i="1"/>
  <c r="I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J4" i="1"/>
  <c r="G18" i="1"/>
  <c r="B18" i="1"/>
  <c r="B17" i="1"/>
  <c r="G17" i="1"/>
  <c r="I17" i="1"/>
  <c r="I18" i="1"/>
  <c r="J18" i="1"/>
  <c r="J17" i="1"/>
</calcChain>
</file>

<file path=xl/sharedStrings.xml><?xml version="1.0" encoding="utf-8"?>
<sst xmlns="http://schemas.openxmlformats.org/spreadsheetml/2006/main" count="58" uniqueCount="30">
  <si>
    <t>ИТОГО затраты</t>
  </si>
  <si>
    <t>СУММА год</t>
  </si>
  <si>
    <t>СРЕДНЕЕ год</t>
  </si>
  <si>
    <t>ПРИБЫЛЬ</t>
  </si>
  <si>
    <t>Выручка</t>
  </si>
  <si>
    <t>Затраты на персонал</t>
  </si>
  <si>
    <t>Затраты</t>
  </si>
  <si>
    <t>Реклама и пр</t>
  </si>
  <si>
    <t>МЕСЯЦ</t>
  </si>
  <si>
    <t>Налоги</t>
  </si>
  <si>
    <t>Охрана и Интернет</t>
  </si>
  <si>
    <t>аренда постоянная+КУ</t>
  </si>
  <si>
    <t xml:space="preserve">Выручка нал </t>
  </si>
  <si>
    <t>Выручка Б/Нал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</si>
  <si>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</si>
  <si>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</si>
  <si>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</si>
  <si>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</si>
  <si>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</si>
  <si>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</si>
  <si>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</si>
  <si>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</si>
  <si>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</si>
  <si>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</si>
  <si>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</si>
  <si>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</si>
  <si>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</si>
  <si>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Название Бизнеса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</si>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</sst>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9" fontId="0" fillId="3" borderId="0" xfId="145" applyFont="1" applyFill="1"/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 wrapText="1"/>
      <protection locked="0"/>
    </xf>
    <xf numFmtId="3" fontId="7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wrapText="1"/>
    </xf>
    <xf numFmtId="3" fontId="8" fillId="5" borderId="3" xfId="0" applyNumberFormat="1" applyFont="1" applyFill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</cellXfs>
  <cellStyles count="202">
    <cellStyle name="Гиперссылка" xfId="27" builtinId="8" hidden="1"/>
    <cellStyle name="Гиперссылка" xfId="79" builtinId="8" hidden="1"/>
    <cellStyle name="Гиперссылка" xfId="192" builtinId="8" hidden="1"/>
    <cellStyle name="Гиперссылка" xfId="194" builtinId="8" hidden="1"/>
    <cellStyle name="Гиперссылка" xfId="170" builtinId="8" hidden="1"/>
    <cellStyle name="Гиперссылка" xfId="168" builtinId="8" hidden="1"/>
    <cellStyle name="Гиперссылка" xfId="200" builtinId="8" hidden="1"/>
    <cellStyle name="Гиперссылка" xfId="21" builtinId="8" hidden="1"/>
    <cellStyle name="Гиперссылка" xfId="55" builtinId="8" hidden="1"/>
    <cellStyle name="Гиперссылка" xfId="95" builtinId="8" hidden="1"/>
    <cellStyle name="Гиперссылка" xfId="135" builtinId="8" hidden="1"/>
    <cellStyle name="Гиперссылка" xfId="53" builtinId="8" hidden="1"/>
    <cellStyle name="Гиперссылка" xfId="3" builtinId="8" hidden="1"/>
    <cellStyle name="Гиперссылка" xfId="41" builtinId="8" hidden="1"/>
    <cellStyle name="Гиперссылка" xfId="83" builtinId="8" hidden="1"/>
    <cellStyle name="Гиперссылка" xfId="148" builtinId="8" hidden="1"/>
    <cellStyle name="Гиперссылка" xfId="190" builtinId="8" hidden="1"/>
    <cellStyle name="Гиперссылка" xfId="113" builtinId="8" hidden="1"/>
    <cellStyle name="Гиперссылка" xfId="158" builtinId="8" hidden="1"/>
    <cellStyle name="Гиперссылка" xfId="81" builtinId="8" hidden="1"/>
    <cellStyle name="Гиперссылка" xfId="65" builtinId="8" hidden="1"/>
    <cellStyle name="Гиперссылка" xfId="101" builtinId="8" hidden="1"/>
    <cellStyle name="Гиперссылка" xfId="141" builtinId="8" hidden="1"/>
    <cellStyle name="Гиперссылка" xfId="25" builtinId="8" hidden="1"/>
    <cellStyle name="Гиперссылка" xfId="91" builtinId="8" hidden="1"/>
    <cellStyle name="Гиперссылка" xfId="139" builtinId="8" hidden="1"/>
    <cellStyle name="Гиперссылка" xfId="172" builtinId="8" hidden="1"/>
    <cellStyle name="Гиперссылка" xfId="182" builtinId="8" hidden="1"/>
    <cellStyle name="Гиперссылка" xfId="109" builtinId="8" hidden="1"/>
    <cellStyle name="Гиперссылка" xfId="129" builtinId="8" hidden="1"/>
    <cellStyle name="Гиперссылка" xfId="188" builtinId="8" hidden="1"/>
    <cellStyle name="Гиперссылка" xfId="59" builtinId="8" hidden="1"/>
    <cellStyle name="Гиперссылка" xfId="17" builtinId="8" hidden="1"/>
    <cellStyle name="Гиперссылка" xfId="47" builtinId="8" hidden="1"/>
    <cellStyle name="Гиперссылка" xfId="7" builtinId="8" hidden="1"/>
    <cellStyle name="Гиперссылка" xfId="11" builtinId="8" hidden="1"/>
    <cellStyle name="Гиперссылка" xfId="49" builtinId="8" hidden="1"/>
    <cellStyle name="Гиперссылка" xfId="39" builtinId="8" hidden="1"/>
    <cellStyle name="Гиперссылка" xfId="45" builtinId="8" hidden="1"/>
    <cellStyle name="Гиперссылка" xfId="9" builtinId="8" hidden="1"/>
    <cellStyle name="Гиперссылка" xfId="1" builtinId="8" hidden="1"/>
    <cellStyle name="Гиперссылка" xfId="123" builtinId="8" hidden="1"/>
    <cellStyle name="Гиперссылка" xfId="97" builtinId="8" hidden="1"/>
    <cellStyle name="Гиперссылка" xfId="121" builtinId="8" hidden="1"/>
    <cellStyle name="Гиперссылка" xfId="166" builtinId="8" hidden="1"/>
    <cellStyle name="Гиперссылка" xfId="198" builtinId="8" hidden="1"/>
    <cellStyle name="Гиперссылка" xfId="156" builtinId="8" hidden="1"/>
    <cellStyle name="Гиперссылка" xfId="107" builtinId="8" hidden="1"/>
    <cellStyle name="Гиперссылка" xfId="75" builtinId="8" hidden="1"/>
    <cellStyle name="Гиперссылка" xfId="35" builtinId="8" hidden="1"/>
    <cellStyle name="Гиперссылка" xfId="162" builtinId="8" hidden="1"/>
    <cellStyle name="Гиперссылка" xfId="85" builtinId="8" hidden="1"/>
    <cellStyle name="Гиперссылка" xfId="61" builtinId="8" hidden="1"/>
    <cellStyle name="Гиперссылка" xfId="117" builtinId="8" hidden="1"/>
    <cellStyle name="Гиперссылка" xfId="137" builtinId="8" hidden="1"/>
    <cellStyle name="Гиперссылка" xfId="93" builtinId="8" hidden="1"/>
    <cellStyle name="Гиперссылка" xfId="180" builtinId="8" hidden="1"/>
    <cellStyle name="Гиперссылка" xfId="115" builtinId="8" hidden="1"/>
    <cellStyle name="Гиперссылка" xfId="19" builtinId="8" hidden="1"/>
    <cellStyle name="Гиперссылка" xfId="31" builtinId="8" hidden="1"/>
    <cellStyle name="Гиперссылка" xfId="15" builtinId="8" hidden="1"/>
    <cellStyle name="Гиперссылка" xfId="160" builtinId="8" hidden="1"/>
    <cellStyle name="Гиперссылка" xfId="119" builtinId="8" hidden="1"/>
    <cellStyle name="Гиперссылка" xfId="71" builtinId="8" hidden="1"/>
    <cellStyle name="Гиперссылка" xfId="33" builtinId="8" hidden="1"/>
    <cellStyle name="Гиперссылка" xfId="111" builtinId="8" hidden="1"/>
    <cellStyle name="Гиперссылка" xfId="184" builtinId="8" hidden="1"/>
    <cellStyle name="Гиперссылка" xfId="178" builtinId="8" hidden="1"/>
    <cellStyle name="Гиперссылка" xfId="186" builtinId="8" hidden="1"/>
    <cellStyle name="Гиперссылка" xfId="176" builtinId="8" hidden="1"/>
    <cellStyle name="Гиперссылка" xfId="143" builtinId="8" hidden="1"/>
    <cellStyle name="Гиперссылка" xfId="37" builtinId="8" hidden="1"/>
    <cellStyle name="Гиперссылка" xfId="63" builtinId="8" hidden="1"/>
    <cellStyle name="Гиперссылка" xfId="125" builtinId="8" hidden="1"/>
    <cellStyle name="Гиперссылка" xfId="105" builtinId="8" hidden="1"/>
    <cellStyle name="Гиперссылка" xfId="196" builtinId="8" hidden="1"/>
    <cellStyle name="Гиперссылка" xfId="164" builtinId="8" hidden="1"/>
    <cellStyle name="Гиперссылка" xfId="131" builtinId="8" hidden="1"/>
    <cellStyle name="Гиперссылка" xfId="67" builtinId="8" hidden="1"/>
    <cellStyle name="Гиперссылка" xfId="29" builtinId="8" hidden="1"/>
    <cellStyle name="Гиперссылка" xfId="51" builtinId="8" hidden="1"/>
    <cellStyle name="Гиперссылка" xfId="5" builtinId="8" hidden="1"/>
    <cellStyle name="Гиперссылка" xfId="23" builtinId="8" hidden="1"/>
    <cellStyle name="Гиперссылка" xfId="43" builtinId="8" hidden="1"/>
    <cellStyle name="Гиперссылка" xfId="127" builtinId="8" hidden="1"/>
    <cellStyle name="Гиперссылка" xfId="103" builtinId="8" hidden="1"/>
    <cellStyle name="Гиперссылка" xfId="87" builtinId="8" hidden="1"/>
    <cellStyle name="Гиперссылка" xfId="152" builtinId="8" hidden="1"/>
    <cellStyle name="Гиперссылка" xfId="13" builtinId="8" hidden="1"/>
    <cellStyle name="Гиперссылка" xfId="99" builtinId="8" hidden="1"/>
    <cellStyle name="Гиперссылка" xfId="174" builtinId="8" hidden="1"/>
    <cellStyle name="Гиперссылка" xfId="57" builtinId="8" hidden="1"/>
    <cellStyle name="Гиперссылка" xfId="89" builtinId="8" hidden="1"/>
    <cellStyle name="Гиперссылка" xfId="73" builtinId="8" hidden="1"/>
    <cellStyle name="Гиперссылка" xfId="150" builtinId="8" hidden="1"/>
    <cellStyle name="Гиперссылка" xfId="146" builtinId="8" hidden="1"/>
    <cellStyle name="Гиперссылка" xfId="69" builtinId="8" hidden="1"/>
    <cellStyle name="Гиперссылка" xfId="133" builtinId="8" hidden="1"/>
    <cellStyle name="Гиперссылка" xfId="77" builtinId="8" hidden="1"/>
    <cellStyle name="Гиперссылка" xfId="154" builtinId="8" hidden="1"/>
    <cellStyle name="Обычный" xfId="0" builtinId="0"/>
    <cellStyle name="Открывавшаяся гиперссылка" xfId="24" builtinId="9" hidden="1"/>
    <cellStyle name="Открывавшаяся гиперссылка" xfId="12" builtinId="9" hidden="1"/>
    <cellStyle name="Открывавшаяся гиперссылка" xfId="30" builtinId="9" hidden="1"/>
    <cellStyle name="Открывавшаяся гиперссылка" xfId="40" builtinId="9" hidden="1"/>
    <cellStyle name="Открывавшаяся гиперссылка" xfId="151" builtinId="9" hidden="1"/>
    <cellStyle name="Открывавшаяся гиперссылка" xfId="199" builtinId="9" hidden="1"/>
    <cellStyle name="Открывавшаяся гиперссылка" xfId="193" builtinId="9" hidden="1"/>
    <cellStyle name="Открывавшаяся гиперссылка" xfId="161" builtinId="9" hidden="1"/>
    <cellStyle name="Открывавшаяся гиперссылка" xfId="177" builtinId="9" hidden="1"/>
    <cellStyle name="Открывавшаяся гиперссылка" xfId="189" builtinId="9" hidden="1"/>
    <cellStyle name="Открывавшаяся гиперссылка" xfId="118" builtinId="9" hidden="1"/>
    <cellStyle name="Открывавшаяся гиперссылка" xfId="126" builtinId="9" hidden="1"/>
    <cellStyle name="Открывавшаяся гиперссылка" xfId="130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14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94" builtinId="9" hidden="1"/>
    <cellStyle name="Открывавшаяся гиперссылка" xfId="116" builtinId="9" hidden="1"/>
    <cellStyle name="Открывавшаяся гиперссылка" xfId="106" builtinId="9" hidden="1"/>
    <cellStyle name="Открывавшаяся гиперссылка" xfId="167" builtinId="9" hidden="1"/>
    <cellStyle name="Открывавшаяся гиперссылка" xfId="134" builtinId="9" hidden="1"/>
    <cellStyle name="Открывавшаяся гиперссылка" xfId="110" builtinId="9" hidden="1"/>
    <cellStyle name="Открывавшаяся гиперссылка" xfId="201" builtinId="9" hidden="1"/>
    <cellStyle name="Открывавшаяся гиперссылка" xfId="159" builtinId="9" hidden="1"/>
    <cellStyle name="Открывавшаяся гиперссылка" xfId="165" builtinId="9" hidden="1"/>
    <cellStyle name="Открывавшаяся гиперссылка" xfId="173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91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44" builtinId="9" hidden="1"/>
    <cellStyle name="Открывавшаяся гиперссылка" xfId="149" builtinId="9" hidden="1"/>
    <cellStyle name="Открывавшаяся гиперссылка" xfId="155" builtinId="9" hidden="1"/>
    <cellStyle name="Открывавшаяся гиперссылка" xfId="62" builtinId="9" hidden="1"/>
    <cellStyle name="Открывавшаяся гиперссылка" xfId="52" builtinId="9" hidden="1"/>
    <cellStyle name="Открывавшаяся гиперссылка" xfId="70" builtinId="9" hidden="1"/>
    <cellStyle name="Открывавшаяся гиперссылка" xfId="90" builtinId="9" hidden="1"/>
    <cellStyle name="Открывавшаяся гиперссылка" xfId="157" builtinId="9" hidden="1"/>
    <cellStyle name="Открывавшаяся гиперссылка" xfId="112" builtinId="9" hidden="1"/>
    <cellStyle name="Открывавшаяся гиперссылка" xfId="183" builtinId="9" hidden="1"/>
    <cellStyle name="Открывавшаяся гиперссылка" xfId="171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98" builtinId="9" hidden="1"/>
    <cellStyle name="Открывавшаяся гиперссылка" xfId="108" builtinId="9" hidden="1"/>
    <cellStyle name="Открывавшаяся гиперссылка" xfId="132" builtinId="9" hidden="1"/>
    <cellStyle name="Открывавшаяся гиперссылка" xfId="147" builtinId="9" hidden="1"/>
    <cellStyle name="Открывавшаяся гиперссылка" xfId="185" builtinId="9" hidden="1"/>
    <cellStyle name="Открывавшаяся гиперссылка" xfId="86" builtinId="9" hidden="1"/>
    <cellStyle name="Открывавшаяся гиперссылка" xfId="4" builtinId="9" hidden="1"/>
    <cellStyle name="Открывавшаяся гиперссылка" xfId="18" builtinId="9" hidden="1"/>
    <cellStyle name="Открывавшаяся гиперссылка" xfId="10" builtinId="9" hidden="1"/>
    <cellStyle name="Открывавшаяся гиперссылка" xfId="56" builtinId="9" hidden="1"/>
    <cellStyle name="Открывавшаяся гиперссылка" xfId="32" builtinId="9" hidden="1"/>
    <cellStyle name="Открывавшаяся гиперссылка" xfId="14" builtinId="9" hidden="1"/>
    <cellStyle name="Открывавшаяся гиперссылка" xfId="82" builtinId="9" hidden="1"/>
    <cellStyle name="Открывавшаяся гиперссылка" xfId="50" builtinId="9" hidden="1"/>
    <cellStyle name="Открывавшаяся гиперссылка" xfId="60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96" builtinId="9" hidden="1"/>
    <cellStyle name="Открывавшаяся гиперссылка" xfId="46" builtinId="9" hidden="1"/>
    <cellStyle name="Открывавшаяся гиперссылка" xfId="128" builtinId="9" hidden="1"/>
    <cellStyle name="Открывавшаяся гиперссылка" xfId="120" builtinId="9" hidden="1"/>
    <cellStyle name="Открывавшаяся гиперссылка" xfId="136" builtinId="9" hidden="1"/>
    <cellStyle name="Открывавшаяся гиперссылка" xfId="153" builtinId="9" hidden="1"/>
    <cellStyle name="Открывавшаяся гиперссылка" xfId="48" builtinId="9" hidden="1"/>
    <cellStyle name="Открывавшаяся гиперссылка" xfId="104" builtinId="9" hidden="1"/>
    <cellStyle name="Открывавшаяся гиперссылка" xfId="58" builtinId="9" hidden="1"/>
    <cellStyle name="Открывавшаяся гиперссылка" xfId="22" builtinId="9" hidden="1"/>
    <cellStyle name="Открывавшаяся гиперссылка" xfId="68" builtinId="9" hidden="1"/>
    <cellStyle name="Открывавшаяся гиперссылка" xfId="42" builtinId="9" hidden="1"/>
    <cellStyle name="Открывавшаяся гиперссылка" xfId="54" builtinId="9" hidden="1"/>
    <cellStyle name="Открывавшаяся гиперссылка" xfId="2" builtinId="9" hidden="1"/>
    <cellStyle name="Открывавшаяся гиперссылка" xfId="72" builtinId="9" hidden="1"/>
    <cellStyle name="Открывавшаяся гиперссылка" xfId="20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16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4" builtinId="9" hidden="1"/>
    <cellStyle name="Открывавшаяся гиперссылка" xfId="80" builtinId="9" hidden="1"/>
    <cellStyle name="Открывавшаяся гиперссылка" xfId="84" builtinId="9" hidden="1"/>
    <cellStyle name="Открывавшаяся гиперссылка" xfId="92" builtinId="9" hidden="1"/>
    <cellStyle name="Открывавшаяся гиперссылка" xfId="88" builtinId="9" hidden="1"/>
    <cellStyle name="Открывавшаяся гиперссылка" xfId="175" builtinId="9" hidden="1"/>
    <cellStyle name="Открывавшаяся гиперссылка" xfId="163" builtinId="9" hidden="1"/>
    <cellStyle name="Открывавшаяся гиперссылка" xfId="187" builtinId="9" hidden="1"/>
    <cellStyle name="Открывавшаяся гиперссылка" xfId="169" builtinId="9" hidden="1"/>
    <cellStyle name="Процентный" xfId="145" builtinId="5"/>
  </cellStyles>
  <dxfs count="0"/>
  <tableStyles count="0" defaultTableStyle="TableStyleMedium9" defaultPivotStyle="PivotStyleMedium4"/>
  <colors>
    <mruColors>
      <color rgb="FFFF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topLeftCell="A10" zoomScale="90" zoomScaleNormal="90" zoomScalePageLayoutView="95" workbookViewId="0">
      <selection activeCell="D35" sqref="D35"/>
    </sheetView>
  </sheetViews>
  <sheetFormatPr defaultColWidth="11" defaultRowHeight="15.6" x14ac:dyDescent="0.3"/>
  <cols>
    <col min="1" max="1" width="22.69921875" customWidth="1"/>
    <col min="2" max="2" width="10.5" customWidth="1"/>
    <col min="3" max="3" width="14" customWidth="1"/>
    <col min="4" max="4" width="11" bestFit="1" customWidth="1"/>
    <col min="5" max="5" width="12" bestFit="1" customWidth="1"/>
    <col min="6" max="7" width="11" bestFit="1" customWidth="1"/>
    <col min="8" max="8" width="10.5" customWidth="1"/>
    <col min="9" max="10" width="15" customWidth="1"/>
  </cols>
  <sheetData>
    <row r="1" spans="1:11" ht="21" x14ac:dyDescent="0.4">
      <c r="A1" s="16" t="s">
        <v>27</v>
      </c>
      <c r="B1" s="16"/>
      <c r="C1" s="16"/>
      <c r="D1" s="2"/>
      <c r="E1" s="2"/>
      <c r="F1" s="2"/>
      <c r="G1" s="2"/>
      <c r="H1" s="2"/>
      <c r="I1" s="2"/>
      <c r="J1" s="17" t="s">
        <v>28</v>
      </c>
      <c r="K1" s="2"/>
    </row>
    <row r="2" spans="1:11" ht="15" customHeight="1" x14ac:dyDescent="0.3">
      <c r="A2" s="18" t="s">
        <v>8</v>
      </c>
      <c r="B2" s="19" t="s">
        <v>4</v>
      </c>
      <c r="C2" s="20"/>
      <c r="D2" s="21" t="s">
        <v>6</v>
      </c>
      <c r="E2" s="21"/>
      <c r="F2" s="21"/>
      <c r="G2" s="21"/>
      <c r="H2" s="21"/>
      <c r="I2" s="22" t="s">
        <v>0</v>
      </c>
      <c r="J2" s="23" t="s">
        <v>3</v>
      </c>
      <c r="K2" s="2"/>
    </row>
    <row r="3" spans="1:11" s="1" customFormat="1" ht="57" customHeight="1" x14ac:dyDescent="0.3">
      <c r="A3" s="18"/>
      <c r="B3" s="12" t="s">
        <v>12</v>
      </c>
      <c r="C3" s="12" t="s">
        <v>13</v>
      </c>
      <c r="D3" s="9" t="s">
        <v>5</v>
      </c>
      <c r="E3" s="9" t="s">
        <v>11</v>
      </c>
      <c r="F3" s="9" t="s">
        <v>7</v>
      </c>
      <c r="G3" s="9" t="s">
        <v>10</v>
      </c>
      <c r="H3" s="9" t="s">
        <v>9</v>
      </c>
      <c r="I3" s="22"/>
      <c r="J3" s="23"/>
      <c r="K3" s="4"/>
    </row>
    <row r="4" spans="1:11" x14ac:dyDescent="0.3">
      <c r="A4" s="14" t="s">
        <v>14</v>
      </c>
      <c r="B4" s="13"/>
      <c r="C4" s="13"/>
      <c r="D4" s="10"/>
      <c r="E4" s="10"/>
      <c r="F4" s="11"/>
      <c r="G4" s="10"/>
      <c r="H4" s="10"/>
      <c r="I4" s="15">
        <f>SUM(D4:H4)</f>
        <v>0</v>
      </c>
      <c r="J4" s="15">
        <f>SUM((B4+C4)-I4)</f>
        <v>0</v>
      </c>
      <c r="K4" s="2"/>
    </row>
    <row r="5" spans="1:11" x14ac:dyDescent="0.3">
      <c r="A5" s="14" t="s">
        <v>15</v>
      </c>
      <c r="B5" s="13"/>
      <c r="C5" s="13"/>
      <c r="D5" s="10"/>
      <c r="E5" s="10"/>
      <c r="F5" s="11"/>
      <c r="G5" s="10"/>
      <c r="H5" s="10"/>
      <c r="I5" s="15">
        <f t="shared" ref="I5:I16" si="0">SUM(D5:H5)</f>
        <v>0</v>
      </c>
      <c r="J5" s="15">
        <f t="shared" ref="J5:J16" si="1">SUM((B5+C5)-I5)</f>
        <v>0</v>
      </c>
      <c r="K5" s="2"/>
    </row>
    <row r="6" spans="1:11" s="2" customFormat="1" x14ac:dyDescent="0.3">
      <c r="A6" s="14" t="s">
        <v>16</v>
      </c>
      <c r="B6" s="13">
        <v>165000</v>
      </c>
      <c r="C6" s="13">
        <v>25000</v>
      </c>
      <c r="D6" s="10">
        <v>65000</v>
      </c>
      <c r="E6" s="10"/>
      <c r="F6" s="11">
        <v>15000</v>
      </c>
      <c r="G6" s="10">
        <v>1100</v>
      </c>
      <c r="H6" s="10"/>
      <c r="I6" s="15">
        <f t="shared" si="0"/>
        <v>81100</v>
      </c>
      <c r="J6" s="15">
        <f t="shared" si="1"/>
        <v>108900</v>
      </c>
    </row>
    <row r="7" spans="1:11" x14ac:dyDescent="0.3">
      <c r="A7" s="14" t="s">
        <v>17</v>
      </c>
      <c r="B7" s="13">
        <v>112000</v>
      </c>
      <c r="C7" s="13">
        <v>15000</v>
      </c>
      <c r="D7" s="10">
        <v>56000</v>
      </c>
      <c r="E7" s="10"/>
      <c r="F7" s="11"/>
      <c r="G7" s="10">
        <v>1100</v>
      </c>
      <c r="H7" s="10"/>
      <c r="I7" s="15">
        <f t="shared" si="0"/>
        <v>57100</v>
      </c>
      <c r="J7" s="15">
        <f t="shared" si="1"/>
        <v>69900</v>
      </c>
      <c r="K7" s="2"/>
    </row>
    <row r="8" spans="1:11" x14ac:dyDescent="0.3">
      <c r="A8" s="14" t="s">
        <v>18</v>
      </c>
      <c r="B8" s="13">
        <v>120000</v>
      </c>
      <c r="C8" s="13">
        <v>9000</v>
      </c>
      <c r="D8" s="10">
        <v>66000</v>
      </c>
      <c r="E8" s="10"/>
      <c r="F8" s="11"/>
      <c r="G8" s="10">
        <v>1100</v>
      </c>
      <c r="H8" s="10"/>
      <c r="I8" s="15">
        <f t="shared" si="0"/>
        <v>67100</v>
      </c>
      <c r="J8" s="15">
        <f t="shared" si="1"/>
        <v>61900</v>
      </c>
      <c r="K8" s="2"/>
    </row>
    <row r="9" spans="1:11" x14ac:dyDescent="0.3">
      <c r="A9" s="14" t="s">
        <v>19</v>
      </c>
      <c r="B9" s="13">
        <v>98000</v>
      </c>
      <c r="C9" s="13">
        <v>28500</v>
      </c>
      <c r="D9" s="10">
        <v>69000</v>
      </c>
      <c r="E9" s="10"/>
      <c r="F9" s="11"/>
      <c r="G9" s="10">
        <v>1100</v>
      </c>
      <c r="H9" s="10"/>
      <c r="I9" s="15">
        <f t="shared" si="0"/>
        <v>70100</v>
      </c>
      <c r="J9" s="15">
        <f t="shared" si="1"/>
        <v>56400</v>
      </c>
      <c r="K9" s="2"/>
    </row>
    <row r="10" spans="1:11" x14ac:dyDescent="0.3">
      <c r="A10" s="14" t="s">
        <v>20</v>
      </c>
      <c r="B10" s="13">
        <v>87500</v>
      </c>
      <c r="C10" s="13">
        <v>15000</v>
      </c>
      <c r="D10" s="10">
        <v>59000</v>
      </c>
      <c r="E10" s="10"/>
      <c r="F10" s="11"/>
      <c r="G10" s="10">
        <v>1100</v>
      </c>
      <c r="H10" s="10"/>
      <c r="I10" s="15">
        <f t="shared" si="0"/>
        <v>60100</v>
      </c>
      <c r="J10" s="15">
        <f t="shared" si="1"/>
        <v>42400</v>
      </c>
      <c r="K10" s="2"/>
    </row>
    <row r="11" spans="1:11" x14ac:dyDescent="0.3">
      <c r="A11" s="14" t="s">
        <v>21</v>
      </c>
      <c r="B11" s="13">
        <v>75300</v>
      </c>
      <c r="C11" s="13">
        <v>11500</v>
      </c>
      <c r="D11" s="10">
        <v>45000</v>
      </c>
      <c r="E11" s="10"/>
      <c r="F11" s="11">
        <v>15000</v>
      </c>
      <c r="G11" s="10">
        <v>1100</v>
      </c>
      <c r="H11" s="10"/>
      <c r="I11" s="15">
        <f t="shared" si="0"/>
        <v>61100</v>
      </c>
      <c r="J11" s="15">
        <f t="shared" si="1"/>
        <v>25700</v>
      </c>
      <c r="K11" s="2"/>
    </row>
    <row r="12" spans="1:11" x14ac:dyDescent="0.3">
      <c r="A12" s="14" t="s">
        <v>22</v>
      </c>
      <c r="B12" s="13">
        <v>161900</v>
      </c>
      <c r="C12" s="13">
        <v>29000</v>
      </c>
      <c r="D12" s="10">
        <v>81000</v>
      </c>
      <c r="E12" s="10"/>
      <c r="F12" s="11"/>
      <c r="G12" s="10">
        <v>1100</v>
      </c>
      <c r="H12" s="10"/>
      <c r="I12" s="15">
        <f t="shared" si="0"/>
        <v>82100</v>
      </c>
      <c r="J12" s="15">
        <f t="shared" si="1"/>
        <v>108800</v>
      </c>
      <c r="K12" s="2"/>
    </row>
    <row r="13" spans="1:11" x14ac:dyDescent="0.3">
      <c r="A13" s="14" t="s">
        <v>23</v>
      </c>
      <c r="B13" s="13">
        <v>95000</v>
      </c>
      <c r="C13" s="13">
        <v>31800</v>
      </c>
      <c r="D13" s="10">
        <v>64000</v>
      </c>
      <c r="E13" s="10"/>
      <c r="F13" s="11"/>
      <c r="G13" s="10">
        <v>1100</v>
      </c>
      <c r="H13" s="10"/>
      <c r="I13" s="15">
        <f t="shared" si="0"/>
        <v>65100</v>
      </c>
      <c r="J13" s="15">
        <f t="shared" si="1"/>
        <v>61700</v>
      </c>
      <c r="K13" s="2"/>
    </row>
    <row r="14" spans="1:11" x14ac:dyDescent="0.3">
      <c r="A14" s="14" t="s">
        <v>24</v>
      </c>
      <c r="B14" s="13">
        <v>110000</v>
      </c>
      <c r="C14" s="13">
        <v>33700</v>
      </c>
      <c r="D14" s="10">
        <v>71000</v>
      </c>
      <c r="E14" s="10"/>
      <c r="F14" s="11"/>
      <c r="G14" s="10">
        <v>1100</v>
      </c>
      <c r="H14" s="10"/>
      <c r="I14" s="15">
        <f t="shared" si="0"/>
        <v>72100</v>
      </c>
      <c r="J14" s="15">
        <f t="shared" si="1"/>
        <v>71600</v>
      </c>
      <c r="K14" s="2"/>
    </row>
    <row r="15" spans="1:11" x14ac:dyDescent="0.3">
      <c r="A15" s="14" t="s">
        <v>25</v>
      </c>
      <c r="B15" s="13">
        <v>129800</v>
      </c>
      <c r="C15" s="13">
        <v>36000</v>
      </c>
      <c r="D15" s="10">
        <v>85000</v>
      </c>
      <c r="E15" s="10"/>
      <c r="F15" s="11"/>
      <c r="G15" s="10">
        <v>1100</v>
      </c>
      <c r="H15" s="10">
        <v>2200</v>
      </c>
      <c r="I15" s="15">
        <f t="shared" si="0"/>
        <v>88300</v>
      </c>
      <c r="J15" s="15">
        <f t="shared" si="1"/>
        <v>77500</v>
      </c>
      <c r="K15" s="2"/>
    </row>
    <row r="16" spans="1:11" x14ac:dyDescent="0.3">
      <c r="A16" s="14" t="s">
        <v>26</v>
      </c>
      <c r="B16" s="13"/>
      <c r="C16" s="13"/>
      <c r="D16" s="10"/>
      <c r="E16" s="10"/>
      <c r="F16" s="11"/>
      <c r="G16" s="10"/>
      <c r="H16" s="10"/>
      <c r="I16" s="15">
        <f t="shared" si="0"/>
        <v>0</v>
      </c>
      <c r="J16" s="15">
        <f t="shared" si="1"/>
        <v>0</v>
      </c>
      <c r="K16" s="2"/>
    </row>
    <row r="17" spans="1:11" x14ac:dyDescent="0.3">
      <c r="A17" s="5" t="s">
        <v>1</v>
      </c>
      <c r="B17" s="6">
        <f>SUM(B4:B11)</f>
        <v>657800</v>
      </c>
      <c r="C17" s="6"/>
      <c r="D17" s="6"/>
      <c r="E17" s="6"/>
      <c r="F17" s="6"/>
      <c r="G17" s="6">
        <f>SUM(G4:G11)</f>
        <v>6600</v>
      </c>
      <c r="H17" s="6"/>
      <c r="I17" s="6">
        <f>SUM(I4:I11)</f>
        <v>396600</v>
      </c>
      <c r="J17" s="6">
        <f>SUM(J4:J11)</f>
        <v>365200</v>
      </c>
      <c r="K17" s="2"/>
    </row>
    <row r="18" spans="1:11" x14ac:dyDescent="0.3">
      <c r="A18" s="7" t="s">
        <v>2</v>
      </c>
      <c r="B18" s="8">
        <f>AVERAGE(B4:B11)</f>
        <v>109633.33333333333</v>
      </c>
      <c r="C18" s="8"/>
      <c r="D18" s="6"/>
      <c r="E18" s="6"/>
      <c r="F18" s="6"/>
      <c r="G18" s="6">
        <f>AVERAGE(G4:G11)</f>
        <v>1100</v>
      </c>
      <c r="H18" s="6"/>
      <c r="I18" s="8">
        <f>AVERAGE(I4:I11)</f>
        <v>49575</v>
      </c>
      <c r="J18" s="8">
        <f>AVERAGE(J4:J11)</f>
        <v>45650</v>
      </c>
      <c r="K18" s="2"/>
    </row>
    <row r="19" spans="1:11" x14ac:dyDescent="0.3">
      <c r="A19" s="2"/>
      <c r="B19" s="2"/>
      <c r="C19" s="2"/>
      <c r="D19" s="3"/>
      <c r="E19" s="3"/>
      <c r="F19" s="3"/>
      <c r="G19" s="3"/>
      <c r="H19" s="3"/>
      <c r="I19" s="2"/>
      <c r="J19" s="2"/>
      <c r="K19" s="2"/>
    </row>
    <row r="21" spans="1:11" ht="21" x14ac:dyDescent="0.4">
      <c r="A21" s="16" t="s">
        <v>27</v>
      </c>
      <c r="B21" s="16"/>
      <c r="C21" s="16"/>
      <c r="D21" s="2"/>
      <c r="E21" s="2"/>
      <c r="F21" s="2"/>
      <c r="G21" s="2"/>
      <c r="H21" s="2"/>
      <c r="I21" s="2"/>
      <c r="J21" s="17" t="s">
        <v>29</v>
      </c>
    </row>
    <row r="22" spans="1:11" x14ac:dyDescent="0.3">
      <c r="A22" s="18" t="s">
        <v>8</v>
      </c>
      <c r="B22" s="19" t="s">
        <v>4</v>
      </c>
      <c r="C22" s="20"/>
      <c r="D22" s="21" t="s">
        <v>6</v>
      </c>
      <c r="E22" s="21"/>
      <c r="F22" s="21"/>
      <c r="G22" s="21"/>
      <c r="H22" s="21"/>
      <c r="I22" s="22" t="s">
        <v>0</v>
      </c>
      <c r="J22" s="23" t="s">
        <v>3</v>
      </c>
    </row>
    <row r="23" spans="1:11" ht="27.6" x14ac:dyDescent="0.3">
      <c r="A23" s="18"/>
      <c r="B23" s="12" t="s">
        <v>12</v>
      </c>
      <c r="C23" s="12" t="s">
        <v>13</v>
      </c>
      <c r="D23" s="9" t="s">
        <v>5</v>
      </c>
      <c r="E23" s="9" t="s">
        <v>11</v>
      </c>
      <c r="F23" s="9" t="s">
        <v>7</v>
      </c>
      <c r="G23" s="9" t="s">
        <v>10</v>
      </c>
      <c r="H23" s="9" t="s">
        <v>9</v>
      </c>
      <c r="I23" s="22"/>
      <c r="J23" s="23"/>
    </row>
    <row r="24" spans="1:11" x14ac:dyDescent="0.3">
      <c r="A24" s="14" t="s">
        <v>14</v>
      </c>
      <c r="B24" s="13">
        <v>75000</v>
      </c>
      <c r="C24" s="13"/>
      <c r="D24" s="10">
        <v>38000</v>
      </c>
      <c r="E24" s="10"/>
      <c r="F24" s="11">
        <v>15000</v>
      </c>
      <c r="G24" s="10">
        <v>1100</v>
      </c>
      <c r="H24" s="10"/>
      <c r="I24" s="15">
        <f>SUM(D24:H24)</f>
        <v>54100</v>
      </c>
      <c r="J24" s="15">
        <f>SUM((B24+C24)-I24)</f>
        <v>20900</v>
      </c>
    </row>
    <row r="25" spans="1:11" x14ac:dyDescent="0.3">
      <c r="A25" s="14" t="s">
        <v>15</v>
      </c>
      <c r="B25" s="13">
        <v>121500</v>
      </c>
      <c r="C25" s="13">
        <v>22500</v>
      </c>
      <c r="D25" s="10">
        <v>64000</v>
      </c>
      <c r="E25" s="10"/>
      <c r="F25" s="11"/>
      <c r="G25" s="10">
        <v>1100</v>
      </c>
      <c r="H25" s="10"/>
      <c r="I25" s="15">
        <f t="shared" ref="I25:I36" si="2">SUM(D25:H25)</f>
        <v>65100</v>
      </c>
      <c r="J25" s="15">
        <f t="shared" ref="J25:J36" si="3">SUM((B25+C25)-I25)</f>
        <v>78900</v>
      </c>
    </row>
    <row r="26" spans="1:11" x14ac:dyDescent="0.3">
      <c r="A26" s="14" t="s">
        <v>16</v>
      </c>
      <c r="B26" s="13">
        <v>148000</v>
      </c>
      <c r="C26" s="13">
        <v>35000</v>
      </c>
      <c r="D26" s="10">
        <v>56000</v>
      </c>
      <c r="E26" s="10"/>
      <c r="F26" s="11"/>
      <c r="G26" s="10">
        <v>1100</v>
      </c>
      <c r="H26" s="10"/>
      <c r="I26" s="15">
        <f t="shared" si="2"/>
        <v>57100</v>
      </c>
      <c r="J26" s="15">
        <f t="shared" si="3"/>
        <v>125900</v>
      </c>
    </row>
    <row r="27" spans="1:11" x14ac:dyDescent="0.3">
      <c r="A27" s="14" t="s">
        <v>17</v>
      </c>
      <c r="B27" s="13">
        <v>173500</v>
      </c>
      <c r="C27" s="13">
        <v>7000</v>
      </c>
      <c r="D27" s="10">
        <v>75700</v>
      </c>
      <c r="E27" s="10"/>
      <c r="F27" s="11"/>
      <c r="G27" s="10">
        <v>1100</v>
      </c>
      <c r="H27" s="10"/>
      <c r="I27" s="15">
        <f t="shared" si="2"/>
        <v>76800</v>
      </c>
      <c r="J27" s="15">
        <f t="shared" si="3"/>
        <v>103700</v>
      </c>
    </row>
    <row r="28" spans="1:11" x14ac:dyDescent="0.3">
      <c r="A28" s="14" t="s">
        <v>18</v>
      </c>
      <c r="B28" s="13">
        <v>289000</v>
      </c>
      <c r="C28" s="13">
        <v>15000</v>
      </c>
      <c r="D28" s="10">
        <v>133800</v>
      </c>
      <c r="E28" s="10"/>
      <c r="F28" s="11"/>
      <c r="G28" s="10">
        <v>1100</v>
      </c>
      <c r="H28" s="10"/>
      <c r="I28" s="15">
        <f t="shared" si="2"/>
        <v>134900</v>
      </c>
      <c r="J28" s="15">
        <f t="shared" si="3"/>
        <v>169100</v>
      </c>
    </row>
    <row r="29" spans="1:11" x14ac:dyDescent="0.3">
      <c r="A29" s="14" t="s">
        <v>19</v>
      </c>
      <c r="B29" s="13">
        <v>195800</v>
      </c>
      <c r="C29" s="13">
        <v>155821</v>
      </c>
      <c r="D29" s="10">
        <v>143000</v>
      </c>
      <c r="E29" s="10"/>
      <c r="F29" s="11"/>
      <c r="G29" s="10">
        <v>1100</v>
      </c>
      <c r="H29" s="10"/>
      <c r="I29" s="15">
        <f t="shared" si="2"/>
        <v>144100</v>
      </c>
      <c r="J29" s="15">
        <f t="shared" si="3"/>
        <v>207521</v>
      </c>
    </row>
    <row r="30" spans="1:11" x14ac:dyDescent="0.3">
      <c r="A30" s="14" t="s">
        <v>20</v>
      </c>
      <c r="B30" s="13">
        <v>216000</v>
      </c>
      <c r="C30" s="13">
        <v>403163.45</v>
      </c>
      <c r="D30" s="10">
        <v>211000</v>
      </c>
      <c r="E30" s="10"/>
      <c r="F30" s="11"/>
      <c r="G30" s="10">
        <v>1100</v>
      </c>
      <c r="H30" s="10"/>
      <c r="I30" s="15">
        <f t="shared" si="2"/>
        <v>212100</v>
      </c>
      <c r="J30" s="15">
        <f t="shared" si="3"/>
        <v>407063.44999999995</v>
      </c>
    </row>
    <row r="31" spans="1:11" x14ac:dyDescent="0.3">
      <c r="A31" s="14" t="s">
        <v>21</v>
      </c>
      <c r="B31" s="13">
        <v>311500</v>
      </c>
      <c r="C31" s="13">
        <v>34011</v>
      </c>
      <c r="D31" s="10">
        <v>138000</v>
      </c>
      <c r="E31" s="10"/>
      <c r="F31" s="11"/>
      <c r="G31" s="10">
        <v>1100</v>
      </c>
      <c r="H31" s="10"/>
      <c r="I31" s="15">
        <f t="shared" si="2"/>
        <v>139100</v>
      </c>
      <c r="J31" s="15">
        <f t="shared" si="3"/>
        <v>206411</v>
      </c>
    </row>
    <row r="32" spans="1:11" x14ac:dyDescent="0.3">
      <c r="A32" s="14" t="s">
        <v>22</v>
      </c>
      <c r="B32" s="13">
        <v>274500</v>
      </c>
      <c r="C32" s="13">
        <v>34000</v>
      </c>
      <c r="D32" s="10">
        <v>127000</v>
      </c>
      <c r="E32" s="10"/>
      <c r="F32" s="11">
        <v>5000</v>
      </c>
      <c r="G32" s="10">
        <v>1100</v>
      </c>
      <c r="H32" s="10"/>
      <c r="I32" s="15">
        <f t="shared" si="2"/>
        <v>133100</v>
      </c>
      <c r="J32" s="15">
        <f t="shared" si="3"/>
        <v>175400</v>
      </c>
    </row>
    <row r="33" spans="1:10" x14ac:dyDescent="0.3">
      <c r="A33" s="14" t="s">
        <v>23</v>
      </c>
      <c r="B33" s="13">
        <v>287600</v>
      </c>
      <c r="C33" s="13">
        <v>14000</v>
      </c>
      <c r="D33" s="10">
        <v>134000</v>
      </c>
      <c r="E33" s="10"/>
      <c r="F33" s="11">
        <v>16000</v>
      </c>
      <c r="G33" s="10">
        <v>1100</v>
      </c>
      <c r="H33" s="10"/>
      <c r="I33" s="15">
        <f t="shared" si="2"/>
        <v>151100</v>
      </c>
      <c r="J33" s="15">
        <f t="shared" si="3"/>
        <v>150500</v>
      </c>
    </row>
    <row r="34" spans="1:10" x14ac:dyDescent="0.3">
      <c r="A34" s="14" t="s">
        <v>24</v>
      </c>
      <c r="B34" s="13">
        <v>295000</v>
      </c>
      <c r="C34" s="13">
        <v>34000</v>
      </c>
      <c r="D34" s="10">
        <v>112000</v>
      </c>
      <c r="E34" s="10"/>
      <c r="F34" s="11">
        <v>16000</v>
      </c>
      <c r="G34" s="10">
        <v>1100</v>
      </c>
      <c r="H34" s="10"/>
      <c r="I34" s="15">
        <f t="shared" si="2"/>
        <v>129100</v>
      </c>
      <c r="J34" s="15">
        <f t="shared" si="3"/>
        <v>199900</v>
      </c>
    </row>
    <row r="35" spans="1:10" x14ac:dyDescent="0.3">
      <c r="A35" s="14" t="s">
        <v>25</v>
      </c>
      <c r="B35" s="13"/>
      <c r="C35" s="13"/>
      <c r="D35" s="10"/>
      <c r="E35" s="10"/>
      <c r="F35" s="11"/>
      <c r="G35" s="10"/>
      <c r="H35" s="10"/>
      <c r="I35" s="15">
        <f t="shared" si="2"/>
        <v>0</v>
      </c>
      <c r="J35" s="15">
        <f t="shared" si="3"/>
        <v>0</v>
      </c>
    </row>
    <row r="36" spans="1:10" x14ac:dyDescent="0.3">
      <c r="A36" s="14" t="s">
        <v>26</v>
      </c>
      <c r="B36" s="13"/>
      <c r="C36" s="13"/>
      <c r="D36" s="10"/>
      <c r="E36" s="10"/>
      <c r="F36" s="11"/>
      <c r="G36" s="10"/>
      <c r="H36" s="10"/>
      <c r="I36" s="15">
        <f t="shared" si="2"/>
        <v>0</v>
      </c>
      <c r="J36" s="15">
        <f t="shared" si="3"/>
        <v>0</v>
      </c>
    </row>
    <row r="37" spans="1:10" x14ac:dyDescent="0.3">
      <c r="A37" s="5" t="s">
        <v>1</v>
      </c>
      <c r="B37" s="6">
        <f>SUM(B24:B31)</f>
        <v>1530300</v>
      </c>
      <c r="C37" s="6"/>
      <c r="D37" s="6"/>
      <c r="E37" s="6"/>
      <c r="F37" s="6"/>
      <c r="G37" s="6">
        <f>SUM(G24:G35)</f>
        <v>12100</v>
      </c>
      <c r="H37" s="6"/>
      <c r="I37" s="6">
        <f>SUM(I24:I31)</f>
        <v>883300</v>
      </c>
      <c r="J37" s="6">
        <f>SUM(J24:J31)</f>
        <v>1319495.45</v>
      </c>
    </row>
    <row r="38" spans="1:10" x14ac:dyDescent="0.3">
      <c r="A38" s="7" t="s">
        <v>2</v>
      </c>
      <c r="B38" s="8">
        <f>AVERAGE(B24:B31)</f>
        <v>191287.5</v>
      </c>
      <c r="C38" s="8"/>
      <c r="D38" s="6"/>
      <c r="E38" s="6"/>
      <c r="F38" s="6"/>
      <c r="G38" s="6">
        <f>AVERAGE(G24:G35)</f>
        <v>1100</v>
      </c>
      <c r="H38" s="6"/>
      <c r="I38" s="8">
        <f>AVERAGE(I24:I31)</f>
        <v>110412.5</v>
      </c>
      <c r="J38" s="8">
        <f>AVERAGE(J24:J31)</f>
        <v>164936.93124999999</v>
      </c>
    </row>
  </sheetData>
  <mergeCells count="10">
    <mergeCell ref="A2:A3"/>
    <mergeCell ref="B2:C2"/>
    <mergeCell ref="J2:J3"/>
    <mergeCell ref="I2:I3"/>
    <mergeCell ref="D2:H2"/>
    <mergeCell ref="A22:A23"/>
    <mergeCell ref="B22:C22"/>
    <mergeCell ref="D22:H22"/>
    <mergeCell ref="I22:I23"/>
    <mergeCell ref="J22:J23"/>
  </mergeCells>
  <phoneticPr fontId="6" type="noConversion"/>
  <pageMargins left="0.36000000000000004" right="0.36000000000000004" top="0.41000000000000009" bottom="0.41000000000000009" header="0.5" footer="0.5"/>
  <pageSetup paperSize="9" scale="7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VAL1</cp:lastModifiedBy>
  <cp:lastPrinted>2014-11-21T09:25:18Z</cp:lastPrinted>
  <dcterms:created xsi:type="dcterms:W3CDTF">2014-10-20T11:27:17Z</dcterms:created>
  <dcterms:modified xsi:type="dcterms:W3CDTF">2024-12-02T11:58:40Z</dcterms:modified>
</cp:coreProperties>
</file>