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Telegram Desktop\"/>
    </mc:Choice>
  </mc:AlternateContent>
  <xr:revisionPtr revIDLastSave="0" documentId="13_ncr:1_{424E1480-564F-4811-AB6B-121681C063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Общая информация" sheetId="3" r:id="rId1"/>
    <sheet name="Фин. показатели" sheetId="1" r:id="rId2"/>
    <sheet name="Перечень оборудования и активы" sheetId="2" r:id="rId3"/>
  </sheets>
  <calcPr calcId="191029"/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G45" i="1"/>
  <c r="F45" i="1"/>
  <c r="E45" i="1"/>
  <c r="D45" i="1"/>
  <c r="C45" i="1"/>
  <c r="M44" i="1"/>
  <c r="L44" i="1"/>
  <c r="K44" i="1"/>
  <c r="J44" i="1"/>
  <c r="I44" i="1"/>
  <c r="H44" i="1"/>
  <c r="G44" i="1"/>
  <c r="F44" i="1"/>
  <c r="E44" i="1"/>
  <c r="D44" i="1"/>
  <c r="C44" i="1"/>
  <c r="N43" i="1"/>
  <c r="B43" i="1"/>
  <c r="O43" i="1" s="1"/>
  <c r="N7" i="1"/>
  <c r="B31" i="1"/>
  <c r="N42" i="1"/>
  <c r="B42" i="1"/>
  <c r="N41" i="1"/>
  <c r="B41" i="1"/>
  <c r="N40" i="1"/>
  <c r="B40" i="1"/>
  <c r="N39" i="1"/>
  <c r="B39" i="1"/>
  <c r="N38" i="1"/>
  <c r="B38" i="1"/>
  <c r="N37" i="1"/>
  <c r="B37" i="1"/>
  <c r="N36" i="1"/>
  <c r="B36" i="1"/>
  <c r="N35" i="1"/>
  <c r="B35" i="1"/>
  <c r="N34" i="1"/>
  <c r="B34" i="1"/>
  <c r="N33" i="1"/>
  <c r="B33" i="1"/>
  <c r="N32" i="1"/>
  <c r="B32" i="1"/>
  <c r="N31" i="1"/>
  <c r="B30" i="1"/>
  <c r="B29" i="1"/>
  <c r="B28" i="1"/>
  <c r="B27" i="1"/>
  <c r="B26" i="1"/>
  <c r="B25" i="1"/>
  <c r="N30" i="1"/>
  <c r="N29" i="1"/>
  <c r="N28" i="1"/>
  <c r="N27" i="1"/>
  <c r="N26" i="1"/>
  <c r="N25" i="1"/>
  <c r="N24" i="1"/>
  <c r="B24" i="1"/>
  <c r="N23" i="1"/>
  <c r="B23" i="1"/>
  <c r="N22" i="1"/>
  <c r="B22" i="1"/>
  <c r="N21" i="1"/>
  <c r="B21" i="1"/>
  <c r="N20" i="1"/>
  <c r="B20" i="1"/>
  <c r="N19" i="1"/>
  <c r="B19" i="1"/>
  <c r="N18" i="1"/>
  <c r="B18" i="1"/>
  <c r="N17" i="1"/>
  <c r="N45" i="1" s="1"/>
  <c r="B17" i="1"/>
  <c r="B45" i="1" s="1"/>
  <c r="N16" i="1"/>
  <c r="B16" i="1"/>
  <c r="N15" i="1"/>
  <c r="B15" i="1"/>
  <c r="N14" i="1"/>
  <c r="B14" i="1"/>
  <c r="N13" i="1"/>
  <c r="B13" i="1"/>
  <c r="N12" i="1"/>
  <c r="B12" i="1"/>
  <c r="N11" i="1"/>
  <c r="B11" i="1"/>
  <c r="N10" i="1"/>
  <c r="B10" i="1"/>
  <c r="N9" i="1"/>
  <c r="B9" i="1"/>
  <c r="N8" i="1"/>
  <c r="B8" i="1"/>
  <c r="B7" i="1"/>
  <c r="N44" i="1" l="1"/>
  <c r="B44" i="1"/>
  <c r="O31" i="1"/>
  <c r="O39" i="1"/>
  <c r="O16" i="1"/>
  <c r="O24" i="1"/>
  <c r="O40" i="1"/>
  <c r="O38" i="1"/>
  <c r="O34" i="1"/>
  <c r="O35" i="1"/>
  <c r="O42" i="1"/>
  <c r="O32" i="1"/>
  <c r="O36" i="1"/>
  <c r="O30" i="1"/>
  <c r="O9" i="1"/>
  <c r="O33" i="1"/>
  <c r="O37" i="1"/>
  <c r="O7" i="1"/>
  <c r="O41" i="1"/>
  <c r="O26" i="1"/>
  <c r="O27" i="1"/>
  <c r="O14" i="1"/>
  <c r="O28" i="1"/>
  <c r="O11" i="1"/>
  <c r="O19" i="1"/>
  <c r="O15" i="1"/>
  <c r="O23" i="1"/>
  <c r="O17" i="1"/>
  <c r="O10" i="1"/>
  <c r="O22" i="1"/>
  <c r="O29" i="1"/>
  <c r="O25" i="1"/>
  <c r="O21" i="1"/>
  <c r="O12" i="1"/>
  <c r="O13" i="1"/>
  <c r="O20" i="1"/>
  <c r="O18" i="1"/>
  <c r="O8" i="1"/>
  <c r="O44" i="1" l="1"/>
  <c r="O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000-000001000000}">
      <text>
        <r>
          <rPr>
            <sz val="12"/>
            <color rgb="FF000000"/>
            <rFont val="Calibri1"/>
            <charset val="2"/>
          </rPr>
          <t>Приблизительная рыночная стоимость  с учетом амортизации</t>
        </r>
        <r>
          <rPr>
            <sz val="12"/>
            <color rgb="FF000000"/>
            <rFont val="Calibri1"/>
            <charset val="2"/>
          </rPr>
          <t xml:space="preserve">
</t>
        </r>
      </text>
    </comment>
    <comment ref="A3" authorId="0" shapeId="0" xr:uid="{00000000-0006-0000-0000-000002000000}">
      <text>
        <r>
          <rPr>
            <sz val="12"/>
            <color rgb="FF000000"/>
            <rFont val="Calibri1"/>
            <charset val="2"/>
          </rPr>
          <t>Приблизительная рыночная стоимость  с учетом амортизации</t>
        </r>
        <r>
          <rPr>
            <sz val="12"/>
            <color rgb="FF000000"/>
            <rFont val="Calibri1"/>
            <charset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<sst xmlns="http://schemas.openxmlformats.org/spreadsheetml/2006/main" count="147" uniqueCount="139">
  <si>
    <t>Стоимость бизнеса</t>
  </si>
  <si>
    <t>Стоимоть оборудования</t>
  </si>
  <si>
    <t>Пишите пожалуйста правдивые цифры. Даже если они вам не нравятся. При покупке покупатель будет требовать их подтверждения.</t>
  </si>
  <si>
    <t>Стоимоть товарного остатка</t>
  </si>
  <si>
    <t>МЕСЯЦ</t>
  </si>
  <si>
    <t>Выручка</t>
  </si>
  <si>
    <t>Затраты</t>
  </si>
  <si>
    <t>ИТОГО затраты</t>
  </si>
  <si>
    <t>ПРИБЫЛЬ</t>
  </si>
  <si>
    <t>ИТОГО выручка</t>
  </si>
  <si>
    <t>Выручка нал.</t>
  </si>
  <si>
    <t>Выручка безнал.</t>
  </si>
  <si>
    <t>Прочие доходы (указать какие)</t>
  </si>
  <si>
    <t>Коммунальные платежи, телефон, интернет, пожарка,  и т.д.</t>
  </si>
  <si>
    <t>Транспортные затраты (бензин, ремонт и пр)</t>
  </si>
  <si>
    <t>Материалы (закупка товара)</t>
  </si>
  <si>
    <t>Реклама</t>
  </si>
  <si>
    <t>Прочие расходы</t>
  </si>
  <si>
    <t>Налоги</t>
  </si>
  <si>
    <t>СУММА</t>
  </si>
  <si>
    <t>СРЕДНЕЕ</t>
  </si>
  <si>
    <t>Любой ваш комментарий, который вы считаете нужным сообщить.</t>
  </si>
  <si>
    <t>№</t>
  </si>
  <si>
    <t>Количество/ ед. изм.</t>
  </si>
  <si>
    <t>Примерная стоимость</t>
  </si>
  <si>
    <t>Аренда м2</t>
  </si>
  <si>
    <t>Фонд оплаты труда (кол-во работников)</t>
  </si>
  <si>
    <t>Наименование актива/оборудования</t>
  </si>
  <si>
    <t>Примечание</t>
  </si>
  <si>
    <r>
      <t xml:space="preserve">ВАЖНО!!!  Впишите пожалуйста </t>
    </r>
    <r>
      <rPr>
        <sz val="10"/>
        <color rgb="FFFF0000"/>
        <rFont val="Calibri1"/>
        <charset val="204"/>
      </rPr>
      <t xml:space="preserve">все активы, входящие в стоимость бизнеса и </t>
    </r>
    <r>
      <rPr>
        <i/>
        <sz val="10"/>
        <color rgb="FFFF0000"/>
        <rFont val="Calibri1"/>
        <charset val="204"/>
      </rPr>
      <t>только дорогостоящее оборудование. Которое действительно влияет на стоимость бизнеса.</t>
    </r>
  </si>
  <si>
    <t>ОБЩАЯ ИНФОРМАЦИЯ О БИЗНЕСЕ</t>
  </si>
  <si>
    <t>Наименование бизнеса (с указанием организационно-правовой формы):</t>
  </si>
  <si>
    <r>
      <t>a)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rgb="FF000000"/>
        <rFont val="Calibri"/>
        <family val="2"/>
        <charset val="204"/>
        <scheme val="minor"/>
      </rPr>
      <t>Организационно-правовая форма</t>
    </r>
  </si>
  <si>
    <r>
      <t>b)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>Учредители (количество, физические или юридические лица)</t>
    </r>
  </si>
  <si>
    <r>
      <t>c)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rgb="FF000000"/>
        <rFont val="Calibri"/>
        <family val="2"/>
        <charset val="204"/>
        <scheme val="minor"/>
      </rPr>
      <t>Налогообложение</t>
    </r>
  </si>
  <si>
    <r>
      <t>d)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>Без юр. лица</t>
    </r>
  </si>
  <si>
    <t>Сфера деятельности:</t>
  </si>
  <si>
    <t>Что предлагается к продаже:</t>
  </si>
  <si>
    <t>(объекты недвижимого и движимого имущества, акции, доли, их количество, % от общего числа.)</t>
  </si>
  <si>
    <t>Местонахождение бизнеса:</t>
  </si>
  <si>
    <t>Регион, область, город, адрес</t>
  </si>
  <si>
    <t>ФИНАНСОВАЯ ИНФОРМАЦИЯ</t>
  </si>
  <si>
    <t>Средняя ежемесячная выручка.</t>
  </si>
  <si>
    <t>Средняя ежемесячная чистая прибыль</t>
  </si>
  <si>
    <t>Средние ежемесячные затраты, в том числе:</t>
  </si>
  <si>
    <t>1. налоги и иные обязательные платежи</t>
  </si>
  <si>
    <t>2. арендные платежи</t>
  </si>
  <si>
    <t>3. заработная плата, включая все виды выплат</t>
  </si>
  <si>
    <t>4. электроэнергия, водоснабжение, иные коммунальные платежи</t>
  </si>
  <si>
    <t>5. закупка сырья</t>
  </si>
  <si>
    <t>6. иные</t>
  </si>
  <si>
    <t>Кредиторская задолженность</t>
  </si>
  <si>
    <t>Указать вид задолженности, сроки выплаты:</t>
  </si>
  <si>
    <t>Дебиторская задолженность</t>
  </si>
  <si>
    <t>В том числе просроченная дебиторская задолженность:</t>
  </si>
  <si>
    <t xml:space="preserve">Дата последней налоговой проверки </t>
  </si>
  <si>
    <t>Недвижимость в собственности -</t>
  </si>
  <si>
    <t>Объекты недвижимости в собственности с указанием основных характеристик объектов:</t>
  </si>
  <si>
    <t>Недвижимость в аренде -</t>
  </si>
  <si>
    <t>Объекты недвижимости в аренде с указанием основных характеристик объектов, срока и условий аренды:</t>
  </si>
  <si>
    <t>Оборудование, материальные активы -</t>
  </si>
  <si>
    <t>Описание оборудования, используемого в деятельности с указанием характеристик, степени износа, товарный остаток (на какую сумму)</t>
  </si>
  <si>
    <t>Нематериальные активы –</t>
  </si>
  <si>
    <r>
      <t>1.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1"/>
        <color rgb="FF000000"/>
        <rFont val="Calibri"/>
        <family val="2"/>
        <charset val="204"/>
        <scheme val="minor"/>
      </rPr>
      <t>Поставщики (условия работы/отсрочка/предоплата, договора.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</si>
  <si>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1"/>
        <color rgb="FF000000"/>
        <rFont val="Calibri"/>
        <family val="2"/>
        <charset val="204"/>
        <scheme val="minor"/>
      </rPr>
      <t>Клиентская база (количество)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</si>
  <si>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1"/>
        <color rgb="FF000000"/>
        <rFont val="Calibri"/>
        <family val="2"/>
        <charset val="204"/>
        <scheme val="minor"/>
      </rPr>
      <t>Сайт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</si>
  <si>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1"/>
        <color rgb="FF000000"/>
        <rFont val="Calibri"/>
        <family val="2"/>
        <charset val="204"/>
        <scheme val="minor"/>
      </rPr>
      <t>Номер телефона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</si>
  <si>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1"/>
        <color rgb="FF000000"/>
        <rFont val="Calibri"/>
        <family val="2"/>
        <charset val="204"/>
        <scheme val="minor"/>
      </rPr>
      <t>Группы в социальных сетях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</si>
  <si>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1"/>
        <color rgb="FF000000"/>
        <rFont val="Calibri"/>
        <family val="2"/>
        <charset val="204"/>
        <scheme val="minor"/>
      </rPr>
      <t xml:space="preserve">Указать если зарегистрирована торговая марка 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</si>
  <si>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1"/>
        <color rgb="FF000000"/>
        <rFont val="Calibri"/>
        <family val="2"/>
        <charset val="204"/>
        <scheme val="minor"/>
      </rPr>
      <t>Хостинг-провайдер</t>
    </r>
  </si>
  <si>
    <t>ИНФОРМАЦИЯ О ДЕЯТЕЛЬНОСТИ</t>
  </si>
  <si>
    <r>
      <t xml:space="preserve">Основные направления деятельности - </t>
    </r>
    <r>
      <rPr>
        <sz val="11"/>
        <color rgb="FF000000"/>
        <rFont val="Calibri"/>
        <family val="2"/>
        <charset val="204"/>
        <scheme val="minor"/>
      </rPr>
      <t>Описание основных направлений деятельности, видов производимой продукции, оказываемых услуг:</t>
    </r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</si>
  <si>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1"/>
        <color rgb="FF000000"/>
        <rFont val="Calibri"/>
        <family val="2"/>
        <charset val="204"/>
        <scheme val="minor"/>
      </rPr>
      <t>Возраст бизнеса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</si>
  <si>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1"/>
        <color rgb="FF000000"/>
        <rFont val="Calibri"/>
        <family val="2"/>
        <charset val="204"/>
        <scheme val="minor"/>
      </rPr>
      <t>Разрешительная документация (лицензии, разрешения)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</si>
  <si>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1"/>
        <color rgb="FF000000"/>
        <rFont val="Calibri"/>
        <family val="2"/>
        <charset val="204"/>
        <scheme val="minor"/>
      </rPr>
      <t>Наличие платежной системы на сайте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</si>
  <si>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1"/>
        <color rgb="FF000000"/>
        <rFont val="Calibri"/>
        <family val="2"/>
        <charset val="204"/>
        <scheme val="minor"/>
      </rPr>
      <t>Способы доставки товара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</si>
  <si>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1"/>
        <color rgb="FF000000"/>
        <rFont val="Calibri"/>
        <family val="2"/>
        <charset val="204"/>
        <scheme val="minor"/>
      </rPr>
      <t>Статистика посещений сайта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</si>
  <si>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1"/>
        <color rgb="FF000000"/>
        <rFont val="Calibri"/>
        <family val="2"/>
        <charset val="204"/>
        <scheme val="minor"/>
      </rPr>
      <t>Направление деятельности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</si>
  <si>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1"/>
        <color rgb="FF000000"/>
        <rFont val="Calibri"/>
        <family val="2"/>
        <charset val="204"/>
        <scheme val="minor"/>
      </rPr>
      <t>Ценовой диапазон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</si>
  <si>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1"/>
        <color rgb="FF000000"/>
        <rFont val="Calibri"/>
        <family val="2"/>
        <charset val="204"/>
        <scheme val="minor"/>
      </rPr>
      <t>Средняя наценка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</si>
  <si>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1"/>
        <color rgb="FF000000"/>
        <rFont val="Calibri"/>
        <family val="2"/>
        <charset val="204"/>
        <scheme val="minor"/>
      </rPr>
      <t>Средний чек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</si>
  <si>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1"/>
        <color rgb="FF000000"/>
        <rFont val="Calibri"/>
        <family val="2"/>
        <charset val="204"/>
        <scheme val="minor"/>
      </rPr>
      <t>Среднее количество заказов в месяц</t>
    </r>
  </si>
  <si>
    <t>Количество работников</t>
  </si>
  <si>
    <t>1.Количество работников</t>
  </si>
  <si>
    <t>2.Из них персонала</t>
  </si>
  <si>
    <t>3. Из них управленческого состава</t>
  </si>
  <si>
    <t>4. Как устроены работники (официально или нет)</t>
  </si>
  <si>
    <t>Наличие лицензий, разрешений, патентов, сертификатов, зарегистрированных товарных знаков, марок и наименований</t>
  </si>
  <si>
    <t>Имеющиеся лицензии, разрешения и т.д., с указанием срока действия:</t>
  </si>
  <si>
    <t xml:space="preserve">Причины продажи бизнеса </t>
  </si>
  <si>
    <t>Иная существенная информация о продаваемом бизнесе.</t>
  </si>
  <si>
    <t>Иная существенная информация, которую обязательно должен знать потенциальный покупатель для принятия обоснованного решения о приобретении бизнеса</t>
  </si>
  <si>
    <t>Чем готов продавец помочь покупателю после продажи бизнеса</t>
  </si>
  <si>
    <t>Наличие претензий, исков, обременений, ограничений, наложенных на бизнес, либо предлагаемое к продаже имущества. Наличие исков, претензий к собственникам бизнеса, имущества</t>
  </si>
  <si>
    <t>УСЛОВИЯ ПРОДАЖИ</t>
  </si>
  <si>
    <t>Цена продажи:</t>
  </si>
  <si>
    <t>Кто выступает в качестве продавца: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</si>
  <si>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0"/>
        <color rgb="FF000000"/>
        <rFont val="Calibri"/>
        <family val="2"/>
        <charset val="204"/>
        <scheme val="minor"/>
      </rPr>
      <t>Только физические лица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</si>
  <si>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0"/>
        <color rgb="FF000000"/>
        <rFont val="Calibri"/>
        <family val="2"/>
        <charset val="204"/>
        <scheme val="minor"/>
      </rPr>
      <t>Только юр.лицо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</si>
  <si>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0"/>
        <color rgb="FF000000"/>
        <rFont val="Calibri"/>
        <family val="2"/>
        <charset val="204"/>
        <scheme val="minor"/>
      </rPr>
      <t>Юр.лица и/или физ.лица</t>
    </r>
  </si>
  <si>
    <t>Входят ли налоги с продажи бизнеса в цену?</t>
  </si>
  <si>
    <t>Требуется ли консультация специалиста по налогам?</t>
  </si>
  <si>
    <t xml:space="preserve">Существенные условия продажи </t>
  </si>
  <si>
    <t xml:space="preserve">по оплате: </t>
  </si>
  <si>
    <t>Порядок и условия платежа (валюта платежа, сроки платежа, возможность отсрочки, рассрочки платежа.)</t>
  </si>
  <si>
    <t>Ярко Кофе (ИП Кудрявцев С.А.)</t>
  </si>
  <si>
    <t>ИП</t>
  </si>
  <si>
    <t>Кудрявцев С.А.</t>
  </si>
  <si>
    <t>УСН 15%</t>
  </si>
  <si>
    <t>Кофейня формата "Кофе с собой" с оборудованием</t>
  </si>
  <si>
    <t>Москва, ул. Новый Арбат 5</t>
  </si>
  <si>
    <t>6 кв м. по адресу: Москва, ул. Новый Арбат 5</t>
  </si>
  <si>
    <t>5 мес</t>
  </si>
  <si>
    <t>не требуется</t>
  </si>
  <si>
    <t>Кофейня формата "Кофе с собой"</t>
  </si>
  <si>
    <t>300 руб</t>
  </si>
  <si>
    <t>да</t>
  </si>
  <si>
    <t>расширение и слияние</t>
  </si>
  <si>
    <t>нет</t>
  </si>
  <si>
    <t>ИП Кудрявцев С.А.</t>
  </si>
  <si>
    <t>эксклюзивные поставщики</t>
  </si>
  <si>
    <t>170-400 руб</t>
  </si>
  <si>
    <t xml:space="preserve">Indesit холодильник </t>
  </si>
  <si>
    <t xml:space="preserve">Телевизор Hi </t>
  </si>
  <si>
    <t xml:space="preserve">Холодильная витрина Carboma </t>
  </si>
  <si>
    <t xml:space="preserve">Ледогенератор kitfort </t>
  </si>
  <si>
    <t xml:space="preserve">Кофемолка Fiorenzato F- 64 </t>
  </si>
  <si>
    <t>Бесплатная аренда</t>
  </si>
  <si>
    <t>Кофемашина MCE Forma SAE - 2 DSP</t>
  </si>
  <si>
    <t xml:space="preserve">Шкаф </t>
  </si>
  <si>
    <t>Кофейный островок</t>
  </si>
  <si>
    <t xml:space="preserve">Неоновая вывеска на двери </t>
  </si>
  <si>
    <t xml:space="preserve">Вывеска кофе на фасаде здания </t>
  </si>
  <si>
    <t>Электрокипятильник с двойными стенками Airhot Wbd 10</t>
  </si>
  <si>
    <t>Кофейный и кухонный инвентарь</t>
  </si>
  <si>
    <t xml:space="preserve">Товарный остаток </t>
  </si>
  <si>
    <t xml:space="preserve">Депозит </t>
  </si>
  <si>
    <t>Консультации, эксклюзивные поставщики, товарный ассортимент, эксклюзивное меню.</t>
  </si>
  <si>
    <t xml:space="preserve">см. перечень активов на 3м листе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</si>
</sst>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9]General"/>
    <numFmt numFmtId="165" formatCode="mmmm&quot; &quot;yyyy"/>
    <numFmt numFmtId="166" formatCode="#,##0.00&quot;   &quot;"/>
    <numFmt numFmtId="167" formatCode="#,##0.00&quot; &quot;;&quot;-&quot;#,##0.00&quot; &quot;"/>
    <numFmt numFmtId="168" formatCode="[$-419]0%"/>
    <numFmt numFmtId="169" formatCode="[$-419]#,##0"/>
    <numFmt numFmtId="170" formatCode="#,##0&quot; ₽&quot;"/>
    <numFmt numFmtId="171" formatCode="#,##0.00&quot; &quot;[$руб.-419];[Red]&quot;-&quot;#,##0.00&quot; &quot;[$руб.-419]"/>
  </numFmts>
  <fonts count="28">
    <font>
      <sz val="11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6"/>
      <color rgb="FF000000"/>
      <name val="Calibri1"/>
      <charset val="204"/>
    </font>
    <font>
      <sz val="12"/>
      <color rgb="FF000000"/>
      <name val="Calibri1"/>
      <charset val="2"/>
    </font>
    <font>
      <i/>
      <sz val="14"/>
      <color rgb="FFFF0000"/>
      <name val="Calibri1"/>
      <charset val="204"/>
    </font>
    <font>
      <b/>
      <sz val="20"/>
      <color rgb="FF000000"/>
      <name val="Calibri1"/>
      <charset val="204"/>
    </font>
    <font>
      <b/>
      <sz val="18"/>
      <color rgb="FF000000"/>
      <name val="Calibri1"/>
      <charset val="204"/>
    </font>
    <font>
      <b/>
      <sz val="12"/>
      <color rgb="FF000000"/>
      <name val="Calibri1"/>
      <charset val="204"/>
    </font>
    <font>
      <b/>
      <sz val="14"/>
      <color rgb="FF000000"/>
      <name val="Calibri1"/>
      <charset val="204"/>
    </font>
    <font>
      <sz val="10"/>
      <color rgb="FF000000"/>
      <name val="Calibri1"/>
      <charset val="204"/>
    </font>
    <font>
      <i/>
      <sz val="14"/>
      <color rgb="FF000000"/>
      <name val="Calibri1"/>
      <charset val="204"/>
    </font>
    <font>
      <i/>
      <sz val="10"/>
      <color rgb="FFFF0000"/>
      <name val="Calibri1"/>
      <charset val="204"/>
    </font>
    <font>
      <sz val="10"/>
      <color rgb="FFFF0000"/>
      <name val="Calibri1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7"/>
      <color rgb="FF000000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FDF9A0"/>
        <bgColor rgb="FFFDF9A0"/>
      </patternFill>
    </fill>
    <fill>
      <patternFill patternType="solid">
        <fgColor rgb="FFC4BD97"/>
        <bgColor rgb="FFC4BD97"/>
      </patternFill>
    </fill>
    <fill>
      <patternFill patternType="solid">
        <fgColor rgb="FFD6E3BC"/>
        <bgColor rgb="FFD6E3BC"/>
      </patternFill>
    </fill>
    <fill>
      <patternFill patternType="solid">
        <fgColor rgb="FFFABF8F"/>
        <bgColor rgb="FFFABF8F"/>
      </patternFill>
    </fill>
    <fill>
      <patternFill patternType="solid">
        <fgColor rgb="FF9BBB59"/>
        <bgColor rgb="FF9BBB59"/>
      </patternFill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71" fontId="4" fillId="0" borderId="0" applyBorder="0" applyProtection="0"/>
  </cellStyleXfs>
  <cellXfs count="105">
    <xf numFmtId="0" fontId="0" fillId="0" borderId="0" xfId="0"/>
    <xf numFmtId="164" fontId="2" fillId="2" borderId="1" xfId="1" applyFill="1" applyBorder="1"/>
    <xf numFmtId="164" fontId="2" fillId="2" borderId="2" xfId="1" applyFill="1" applyBorder="1"/>
    <xf numFmtId="164" fontId="2" fillId="0" borderId="0" xfId="1"/>
    <xf numFmtId="169" fontId="10" fillId="0" borderId="4" xfId="1" applyNumberFormat="1" applyFont="1" applyBorder="1" applyAlignment="1">
      <alignment horizontal="center" vertical="center" wrapText="1"/>
    </xf>
    <xf numFmtId="169" fontId="2" fillId="0" borderId="1" xfId="1" applyNumberFormat="1" applyBorder="1" applyAlignment="1">
      <alignment horizontal="center" vertical="center" wrapText="1"/>
    </xf>
    <xf numFmtId="165" fontId="11" fillId="6" borderId="2" xfId="1" applyNumberFormat="1" applyFont="1" applyFill="1" applyBorder="1" applyAlignment="1">
      <alignment horizontal="center"/>
    </xf>
    <xf numFmtId="166" fontId="12" fillId="7" borderId="1" xfId="1" applyNumberFormat="1" applyFont="1" applyFill="1" applyBorder="1" applyAlignment="1">
      <alignment horizontal="center" vertical="center"/>
    </xf>
    <xf numFmtId="166" fontId="12" fillId="8" borderId="3" xfId="1" applyNumberFormat="1" applyFont="1" applyFill="1" applyBorder="1" applyAlignment="1">
      <alignment horizontal="center" vertical="center"/>
    </xf>
    <xf numFmtId="166" fontId="2" fillId="9" borderId="3" xfId="1" applyNumberFormat="1" applyFill="1" applyBorder="1" applyAlignment="1">
      <alignment horizontal="center" vertical="center"/>
    </xf>
    <xf numFmtId="166" fontId="2" fillId="10" borderId="2" xfId="1" applyNumberFormat="1" applyFill="1" applyBorder="1" applyAlignment="1">
      <alignment horizontal="center" vertical="center"/>
    </xf>
    <xf numFmtId="166" fontId="12" fillId="7" borderId="8" xfId="1" applyNumberFormat="1" applyFont="1" applyFill="1" applyBorder="1" applyAlignment="1">
      <alignment horizontal="center" vertical="center"/>
    </xf>
    <xf numFmtId="166" fontId="12" fillId="8" borderId="9" xfId="1" applyNumberFormat="1" applyFont="1" applyFill="1" applyBorder="1" applyAlignment="1">
      <alignment horizontal="center" vertical="center"/>
    </xf>
    <xf numFmtId="166" fontId="2" fillId="9" borderId="9" xfId="1" applyNumberFormat="1" applyFill="1" applyBorder="1" applyAlignment="1">
      <alignment horizontal="center" vertical="center"/>
    </xf>
    <xf numFmtId="166" fontId="2" fillId="10" borderId="7" xfId="1" applyNumberFormat="1" applyFill="1" applyBorder="1" applyAlignment="1">
      <alignment horizontal="center" vertical="center"/>
    </xf>
    <xf numFmtId="164" fontId="11" fillId="11" borderId="10" xfId="1" applyFont="1" applyFill="1" applyBorder="1"/>
    <xf numFmtId="166" fontId="11" fillId="11" borderId="0" xfId="1" applyNumberFormat="1" applyFont="1" applyFill="1" applyAlignment="1">
      <alignment horizontal="center"/>
    </xf>
    <xf numFmtId="164" fontId="11" fillId="11" borderId="2" xfId="1" applyFont="1" applyFill="1" applyBorder="1"/>
    <xf numFmtId="166" fontId="11" fillId="11" borderId="1" xfId="1" applyNumberFormat="1" applyFont="1" applyFill="1" applyBorder="1" applyAlignment="1">
      <alignment horizontal="center"/>
    </xf>
    <xf numFmtId="164" fontId="16" fillId="0" borderId="0" xfId="1" applyFont="1" applyAlignment="1">
      <alignment horizontal="center" vertical="center"/>
    </xf>
    <xf numFmtId="164" fontId="12" fillId="0" borderId="1" xfId="1" applyFont="1" applyBorder="1" applyAlignment="1">
      <alignment horizontal="center" vertical="center"/>
    </xf>
    <xf numFmtId="164" fontId="12" fillId="0" borderId="6" xfId="1" applyFont="1" applyBorder="1" applyAlignment="1">
      <alignment horizontal="center" vertical="center"/>
    </xf>
    <xf numFmtId="164" fontId="18" fillId="0" borderId="10" xfId="1" applyFont="1" applyBorder="1" applyAlignment="1">
      <alignment horizontal="center" vertical="center"/>
    </xf>
    <xf numFmtId="170" fontId="18" fillId="0" borderId="10" xfId="1" applyNumberFormat="1" applyFont="1" applyBorder="1" applyAlignment="1">
      <alignment horizontal="center" vertical="center"/>
    </xf>
    <xf numFmtId="164" fontId="12" fillId="0" borderId="2" xfId="1" applyFont="1" applyBorder="1" applyAlignment="1">
      <alignment horizontal="center" vertical="center"/>
    </xf>
    <xf numFmtId="164" fontId="18" fillId="0" borderId="1" xfId="1" applyFont="1" applyBorder="1" applyAlignment="1">
      <alignment horizontal="center" vertical="center"/>
    </xf>
    <xf numFmtId="170" fontId="18" fillId="0" borderId="1" xfId="1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12" fillId="0" borderId="1" xfId="1" applyFont="1" applyBorder="1" applyAlignment="1">
      <alignment horizontal="center" vertical="center" wrapText="1"/>
    </xf>
    <xf numFmtId="164" fontId="18" fillId="0" borderId="10" xfId="1" applyFont="1" applyBorder="1" applyAlignment="1">
      <alignment horizontal="center" vertical="center" wrapText="1"/>
    </xf>
    <xf numFmtId="164" fontId="18" fillId="0" borderId="1" xfId="1" applyFont="1" applyBorder="1" applyAlignment="1">
      <alignment horizontal="center" vertical="center" wrapText="1"/>
    </xf>
    <xf numFmtId="0" fontId="21" fillId="13" borderId="15" xfId="0" applyFont="1" applyFill="1" applyBorder="1" applyAlignment="1">
      <alignment vertical="center" wrapText="1"/>
    </xf>
    <xf numFmtId="0" fontId="0" fillId="0" borderId="15" xfId="0" applyBorder="1"/>
    <xf numFmtId="0" fontId="1" fillId="13" borderId="16" xfId="0" applyFont="1" applyFill="1" applyBorder="1" applyAlignment="1">
      <alignment horizontal="left" vertical="center"/>
    </xf>
    <xf numFmtId="0" fontId="0" fillId="0" borderId="16" xfId="0" applyBorder="1"/>
    <xf numFmtId="0" fontId="1" fillId="13" borderId="16" xfId="0" applyFont="1" applyFill="1" applyBorder="1" applyAlignment="1">
      <alignment vertical="center"/>
    </xf>
    <xf numFmtId="0" fontId="1" fillId="13" borderId="17" xfId="0" applyFont="1" applyFill="1" applyBorder="1" applyAlignment="1">
      <alignment vertical="center"/>
    </xf>
    <xf numFmtId="0" fontId="0" fillId="0" borderId="17" xfId="0" applyBorder="1"/>
    <xf numFmtId="0" fontId="21" fillId="13" borderId="20" xfId="0" applyFont="1" applyFill="1" applyBorder="1" applyAlignment="1">
      <alignment vertical="center"/>
    </xf>
    <xf numFmtId="0" fontId="23" fillId="13" borderId="20" xfId="0" applyFont="1" applyFill="1" applyBorder="1" applyAlignment="1">
      <alignment vertical="center" wrapText="1"/>
    </xf>
    <xf numFmtId="0" fontId="23" fillId="13" borderId="18" xfId="0" applyFont="1" applyFill="1" applyBorder="1" applyAlignment="1">
      <alignment vertical="center"/>
    </xf>
    <xf numFmtId="0" fontId="21" fillId="13" borderId="23" xfId="0" applyFont="1" applyFill="1" applyBorder="1" applyAlignment="1">
      <alignment vertical="center"/>
    </xf>
    <xf numFmtId="0" fontId="0" fillId="0" borderId="24" xfId="0" applyBorder="1"/>
    <xf numFmtId="0" fontId="21" fillId="13" borderId="15" xfId="0" applyFont="1" applyFill="1" applyBorder="1" applyAlignment="1">
      <alignment vertical="center"/>
    </xf>
    <xf numFmtId="0" fontId="23" fillId="13" borderId="16" xfId="0" applyFont="1" applyFill="1" applyBorder="1" applyAlignment="1">
      <alignment vertical="center"/>
    </xf>
    <xf numFmtId="0" fontId="23" fillId="13" borderId="17" xfId="0" applyFont="1" applyFill="1" applyBorder="1" applyAlignment="1">
      <alignment vertical="center"/>
    </xf>
    <xf numFmtId="0" fontId="21" fillId="13" borderId="25" xfId="0" applyFont="1" applyFill="1" applyBorder="1" applyAlignment="1">
      <alignment vertical="center"/>
    </xf>
    <xf numFmtId="0" fontId="23" fillId="13" borderId="23" xfId="0" applyFont="1" applyFill="1" applyBorder="1" applyAlignment="1">
      <alignment vertical="center"/>
    </xf>
    <xf numFmtId="0" fontId="23" fillId="13" borderId="23" xfId="0" applyFont="1" applyFill="1" applyBorder="1" applyAlignment="1">
      <alignment vertical="center" wrapText="1"/>
    </xf>
    <xf numFmtId="0" fontId="21" fillId="13" borderId="15" xfId="0" applyFont="1" applyFill="1" applyBorder="1" applyAlignment="1">
      <alignment horizontal="left" vertical="center" wrapText="1"/>
    </xf>
    <xf numFmtId="0" fontId="23" fillId="13" borderId="16" xfId="0" applyFont="1" applyFill="1" applyBorder="1" applyAlignment="1">
      <alignment horizontal="left" vertical="center"/>
    </xf>
    <xf numFmtId="0" fontId="21" fillId="13" borderId="19" xfId="0" applyFont="1" applyFill="1" applyBorder="1" applyAlignment="1">
      <alignment horizontal="left" vertical="center" wrapText="1"/>
    </xf>
    <xf numFmtId="0" fontId="23" fillId="13" borderId="22" xfId="0" applyFont="1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0" fontId="1" fillId="13" borderId="23" xfId="0" applyFont="1" applyFill="1" applyBorder="1" applyAlignment="1">
      <alignment horizontal="left" vertical="center" wrapText="1"/>
    </xf>
    <xf numFmtId="0" fontId="21" fillId="13" borderId="24" xfId="0" applyFont="1" applyFill="1" applyBorder="1" applyAlignment="1">
      <alignment vertical="center"/>
    </xf>
    <xf numFmtId="0" fontId="26" fillId="13" borderId="16" xfId="0" applyFont="1" applyFill="1" applyBorder="1" applyAlignment="1">
      <alignment vertical="center"/>
    </xf>
    <xf numFmtId="0" fontId="26" fillId="13" borderId="17" xfId="0" applyFont="1" applyFill="1" applyBorder="1" applyAlignment="1">
      <alignment vertical="center"/>
    </xf>
    <xf numFmtId="0" fontId="0" fillId="0" borderId="23" xfId="0" applyBorder="1"/>
    <xf numFmtId="0" fontId="21" fillId="13" borderId="19" xfId="0" applyFont="1" applyFill="1" applyBorder="1" applyAlignment="1">
      <alignment vertical="center"/>
    </xf>
    <xf numFmtId="0" fontId="25" fillId="0" borderId="24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9" fontId="0" fillId="0" borderId="16" xfId="0" applyNumberFormat="1" applyBorder="1"/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23" fillId="13" borderId="19" xfId="0" applyFont="1" applyFill="1" applyBorder="1" applyAlignment="1">
      <alignment horizontal="left" vertical="center" wrapText="1"/>
    </xf>
    <xf numFmtId="0" fontId="23" fillId="13" borderId="22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0" fillId="13" borderId="18" xfId="0" applyFont="1" applyFill="1" applyBorder="1" applyAlignment="1">
      <alignment horizontal="center" vertical="center" wrapText="1"/>
    </xf>
    <xf numFmtId="0" fontId="20" fillId="13" borderId="22" xfId="0" applyFont="1" applyFill="1" applyBorder="1" applyAlignment="1">
      <alignment horizontal="center" vertical="center" wrapText="1"/>
    </xf>
    <xf numFmtId="0" fontId="21" fillId="13" borderId="15" xfId="0" applyFont="1" applyFill="1" applyBorder="1" applyAlignment="1">
      <alignment horizontal="left" vertical="center"/>
    </xf>
    <xf numFmtId="0" fontId="21" fillId="13" borderId="25" xfId="0" applyFont="1" applyFill="1" applyBorder="1" applyAlignment="1">
      <alignment horizontal="left" vertical="center"/>
    </xf>
    <xf numFmtId="0" fontId="21" fillId="13" borderId="26" xfId="0" applyFont="1" applyFill="1" applyBorder="1" applyAlignment="1">
      <alignment horizontal="left" vertical="center" wrapText="1"/>
    </xf>
    <xf numFmtId="0" fontId="21" fillId="13" borderId="22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0" fillId="13" borderId="13" xfId="0" applyFont="1" applyFill="1" applyBorder="1" applyAlignment="1">
      <alignment horizontal="center" vertical="center" wrapText="1"/>
    </xf>
    <xf numFmtId="0" fontId="20" fillId="13" borderId="14" xfId="0" applyFont="1" applyFill="1" applyBorder="1" applyAlignment="1">
      <alignment horizontal="center" vertical="center" wrapText="1"/>
    </xf>
    <xf numFmtId="0" fontId="21" fillId="13" borderId="18" xfId="0" applyFont="1" applyFill="1" applyBorder="1" applyAlignment="1">
      <alignment horizontal="center" vertical="center"/>
    </xf>
    <xf numFmtId="0" fontId="21" fillId="13" borderId="19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3" fillId="1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12" borderId="1" xfId="0" applyFill="1" applyBorder="1"/>
    <xf numFmtId="168" fontId="7" fillId="2" borderId="7" xfId="1" applyNumberFormat="1" applyFont="1" applyFill="1" applyBorder="1" applyAlignment="1">
      <alignment horizontal="center" vertical="center" wrapText="1"/>
    </xf>
    <xf numFmtId="168" fontId="7" fillId="2" borderId="12" xfId="1" applyNumberFormat="1" applyFont="1" applyFill="1" applyBorder="1" applyAlignment="1">
      <alignment horizontal="center" vertical="center" wrapText="1"/>
    </xf>
    <xf numFmtId="168" fontId="7" fillId="2" borderId="9" xfId="1" applyNumberFormat="1" applyFont="1" applyFill="1" applyBorder="1" applyAlignment="1">
      <alignment horizontal="center" vertical="center" wrapText="1"/>
    </xf>
    <xf numFmtId="168" fontId="7" fillId="2" borderId="6" xfId="1" applyNumberFormat="1" applyFont="1" applyFill="1" applyBorder="1" applyAlignment="1">
      <alignment horizontal="center" vertical="center" wrapText="1"/>
    </xf>
    <xf numFmtId="168" fontId="7" fillId="2" borderId="11" xfId="1" applyNumberFormat="1" applyFont="1" applyFill="1" applyBorder="1" applyAlignment="1">
      <alignment horizontal="center" vertical="center" wrapText="1"/>
    </xf>
    <xf numFmtId="168" fontId="7" fillId="2" borderId="5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164" fontId="8" fillId="0" borderId="1" xfId="1" applyFont="1" applyBorder="1" applyAlignment="1">
      <alignment horizontal="center" vertical="center" wrapText="1"/>
    </xf>
    <xf numFmtId="169" fontId="8" fillId="3" borderId="1" xfId="1" applyNumberFormat="1" applyFont="1" applyFill="1" applyBorder="1" applyAlignment="1">
      <alignment horizontal="center" vertical="center" wrapText="1"/>
    </xf>
    <xf numFmtId="169" fontId="8" fillId="4" borderId="1" xfId="1" applyNumberFormat="1" applyFont="1" applyFill="1" applyBorder="1" applyAlignment="1">
      <alignment horizontal="center" vertical="center" wrapText="1"/>
    </xf>
    <xf numFmtId="169" fontId="9" fillId="5" borderId="1" xfId="1" applyNumberFormat="1" applyFont="1" applyFill="1" applyBorder="1" applyAlignment="1">
      <alignment horizontal="center" vertical="center" wrapText="1"/>
    </xf>
    <xf numFmtId="164" fontId="9" fillId="5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left"/>
    </xf>
    <xf numFmtId="167" fontId="5" fillId="2" borderId="1" xfId="1" applyNumberFormat="1" applyFont="1" applyFill="1" applyBorder="1" applyAlignment="1">
      <alignment horizontal="right"/>
    </xf>
    <xf numFmtId="164" fontId="5" fillId="2" borderId="1" xfId="1" applyFont="1" applyFill="1" applyBorder="1"/>
    <xf numFmtId="164" fontId="14" fillId="0" borderId="0" xfId="1" applyFont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09CD4-63B0-4CBC-9D66-ED07C6BB908C}">
  <dimension ref="A1:B82"/>
  <sheetViews>
    <sheetView tabSelected="1" workbookViewId="0">
      <selection activeCell="I31" sqref="I31"/>
    </sheetView>
  </sheetViews>
  <sheetFormatPr defaultColWidth="8.875" defaultRowHeight="14.25"/>
  <cols>
    <col min="1" max="1" width="56.125" customWidth="1"/>
    <col min="2" max="2" width="64.125" customWidth="1"/>
  </cols>
  <sheetData>
    <row r="1" spans="1:2" ht="29.1" customHeight="1" thickBot="1">
      <c r="A1" s="79" t="s">
        <v>30</v>
      </c>
      <c r="B1" s="80"/>
    </row>
    <row r="2" spans="1:2" ht="30">
      <c r="A2" s="31" t="s">
        <v>31</v>
      </c>
      <c r="B2" s="32" t="s">
        <v>105</v>
      </c>
    </row>
    <row r="3" spans="1:2" ht="15">
      <c r="A3" s="33" t="s">
        <v>32</v>
      </c>
      <c r="B3" s="34" t="s">
        <v>106</v>
      </c>
    </row>
    <row r="4" spans="1:2" ht="15">
      <c r="A4" s="35" t="s">
        <v>33</v>
      </c>
      <c r="B4" s="34" t="s">
        <v>107</v>
      </c>
    </row>
    <row r="5" spans="1:2" ht="15">
      <c r="A5" s="35" t="s">
        <v>34</v>
      </c>
      <c r="B5" s="34" t="s">
        <v>108</v>
      </c>
    </row>
    <row r="6" spans="1:2" ht="15.75" thickBot="1">
      <c r="A6" s="36" t="s">
        <v>35</v>
      </c>
      <c r="B6" s="37"/>
    </row>
    <row r="7" spans="1:2" ht="15.75" thickBot="1">
      <c r="A7" s="81" t="s">
        <v>36</v>
      </c>
      <c r="B7" s="82"/>
    </row>
    <row r="8" spans="1:2" ht="15">
      <c r="A8" s="38" t="s">
        <v>37</v>
      </c>
      <c r="B8" s="83" t="s">
        <v>109</v>
      </c>
    </row>
    <row r="9" spans="1:2" ht="30">
      <c r="A9" s="39" t="s">
        <v>38</v>
      </c>
      <c r="B9" s="84"/>
    </row>
    <row r="10" spans="1:2" ht="15">
      <c r="A10" s="38" t="s">
        <v>39</v>
      </c>
      <c r="B10" s="84" t="s">
        <v>110</v>
      </c>
    </row>
    <row r="11" spans="1:2" ht="15.75" thickBot="1">
      <c r="A11" s="40" t="s">
        <v>40</v>
      </c>
      <c r="B11" s="85"/>
    </row>
    <row r="12" spans="1:2" ht="29.1" customHeight="1" thickBot="1">
      <c r="A12" s="79" t="s">
        <v>41</v>
      </c>
      <c r="B12" s="72"/>
    </row>
    <row r="13" spans="1:2" ht="15.75" thickBot="1">
      <c r="A13" s="41" t="s">
        <v>42</v>
      </c>
      <c r="B13" s="42">
        <v>650000</v>
      </c>
    </row>
    <row r="14" spans="1:2" ht="15.75" thickBot="1">
      <c r="A14" s="41" t="s">
        <v>43</v>
      </c>
      <c r="B14" s="42">
        <v>265150</v>
      </c>
    </row>
    <row r="15" spans="1:2" ht="15">
      <c r="A15" s="43" t="s">
        <v>44</v>
      </c>
      <c r="B15" s="32"/>
    </row>
    <row r="16" spans="1:2" ht="15">
      <c r="A16" s="44" t="s">
        <v>45</v>
      </c>
      <c r="B16" s="34">
        <v>15000</v>
      </c>
    </row>
    <row r="17" spans="1:2" ht="15">
      <c r="A17" s="44" t="s">
        <v>46</v>
      </c>
      <c r="B17" s="34">
        <v>160000</v>
      </c>
    </row>
    <row r="18" spans="1:2" ht="15">
      <c r="A18" s="44" t="s">
        <v>47</v>
      </c>
      <c r="B18" s="34">
        <v>105000</v>
      </c>
    </row>
    <row r="19" spans="1:2" ht="15">
      <c r="A19" s="44" t="s">
        <v>48</v>
      </c>
      <c r="B19" s="34"/>
    </row>
    <row r="20" spans="1:2" ht="15">
      <c r="A20" s="44" t="s">
        <v>49</v>
      </c>
      <c r="B20" s="34">
        <v>60000</v>
      </c>
    </row>
    <row r="21" spans="1:2" ht="15.75" thickBot="1">
      <c r="A21" s="45" t="s">
        <v>50</v>
      </c>
      <c r="B21" s="37">
        <v>44850</v>
      </c>
    </row>
    <row r="22" spans="1:2" ht="15">
      <c r="A22" s="46" t="s">
        <v>51</v>
      </c>
      <c r="B22" s="65" t="s">
        <v>118</v>
      </c>
    </row>
    <row r="23" spans="1:2" ht="15.75" thickBot="1">
      <c r="A23" s="47" t="s">
        <v>52</v>
      </c>
      <c r="B23" s="66"/>
    </row>
    <row r="24" spans="1:2" ht="15">
      <c r="A24" s="46" t="s">
        <v>53</v>
      </c>
      <c r="B24" s="64" t="s">
        <v>118</v>
      </c>
    </row>
    <row r="25" spans="1:2" ht="15.75" thickBot="1">
      <c r="A25" s="47" t="s">
        <v>54</v>
      </c>
      <c r="B25" s="66"/>
    </row>
    <row r="26" spans="1:2" ht="15.75" thickBot="1">
      <c r="A26" s="41" t="s">
        <v>55</v>
      </c>
      <c r="B26" s="42"/>
    </row>
    <row r="27" spans="1:2" ht="15">
      <c r="A27" s="46" t="s">
        <v>56</v>
      </c>
      <c r="B27" s="64" t="s">
        <v>118</v>
      </c>
    </row>
    <row r="28" spans="1:2" ht="30.75" thickBot="1">
      <c r="A28" s="48" t="s">
        <v>57</v>
      </c>
      <c r="B28" s="66"/>
    </row>
    <row r="29" spans="1:2" ht="15">
      <c r="A29" s="43" t="s">
        <v>58</v>
      </c>
      <c r="B29" s="64" t="s">
        <v>111</v>
      </c>
    </row>
    <row r="30" spans="1:2" ht="30.75" thickBot="1">
      <c r="A30" s="48" t="s">
        <v>59</v>
      </c>
      <c r="B30" s="66"/>
    </row>
    <row r="31" spans="1:2" ht="15">
      <c r="A31" s="46" t="s">
        <v>60</v>
      </c>
      <c r="B31" s="69" t="s">
        <v>138</v>
      </c>
    </row>
    <row r="32" spans="1:2" ht="45.75" thickBot="1">
      <c r="A32" s="48" t="s">
        <v>61</v>
      </c>
      <c r="B32" s="70"/>
    </row>
    <row r="33" spans="1:2" ht="15">
      <c r="A33" s="43" t="s">
        <v>62</v>
      </c>
      <c r="B33" s="32"/>
    </row>
    <row r="34" spans="1:2" ht="15">
      <c r="A34" s="44" t="s">
        <v>63</v>
      </c>
      <c r="B34" s="34" t="s">
        <v>120</v>
      </c>
    </row>
    <row r="35" spans="1:2" ht="15">
      <c r="A35" s="44" t="s">
        <v>64</v>
      </c>
      <c r="B35" s="34"/>
    </row>
    <row r="36" spans="1:2" ht="15">
      <c r="A36" s="44" t="s">
        <v>65</v>
      </c>
      <c r="B36" s="34"/>
    </row>
    <row r="37" spans="1:2" ht="15">
      <c r="A37" s="44" t="s">
        <v>66</v>
      </c>
      <c r="B37" s="34"/>
    </row>
    <row r="38" spans="1:2" ht="15">
      <c r="A38" s="44" t="s">
        <v>67</v>
      </c>
      <c r="B38" s="34"/>
    </row>
    <row r="39" spans="1:2" ht="15">
      <c r="A39" s="44" t="s">
        <v>68</v>
      </c>
      <c r="B39" s="34"/>
    </row>
    <row r="40" spans="1:2" ht="15.75" thickBot="1">
      <c r="A40" s="45" t="s">
        <v>69</v>
      </c>
      <c r="B40" s="37"/>
    </row>
    <row r="41" spans="1:2" ht="29.1" customHeight="1" thickBot="1">
      <c r="A41" s="71" t="s">
        <v>70</v>
      </c>
      <c r="B41" s="72"/>
    </row>
    <row r="42" spans="1:2" ht="45">
      <c r="A42" s="49" t="s">
        <v>71</v>
      </c>
      <c r="B42" s="32"/>
    </row>
    <row r="43" spans="1:2" ht="15">
      <c r="A43" s="50" t="s">
        <v>72</v>
      </c>
      <c r="B43" s="34" t="s">
        <v>112</v>
      </c>
    </row>
    <row r="44" spans="1:2" ht="15">
      <c r="A44" s="50" t="s">
        <v>73</v>
      </c>
      <c r="B44" s="34" t="s">
        <v>113</v>
      </c>
    </row>
    <row r="45" spans="1:2" ht="15">
      <c r="A45" s="44" t="s">
        <v>74</v>
      </c>
      <c r="B45" s="34"/>
    </row>
    <row r="46" spans="1:2" ht="15">
      <c r="A46" s="44" t="s">
        <v>75</v>
      </c>
      <c r="B46" s="34"/>
    </row>
    <row r="47" spans="1:2" ht="15">
      <c r="A47" s="44" t="s">
        <v>76</v>
      </c>
      <c r="B47" s="34"/>
    </row>
    <row r="48" spans="1:2" ht="15">
      <c r="A48" s="44" t="s">
        <v>77</v>
      </c>
      <c r="B48" s="34" t="s">
        <v>114</v>
      </c>
    </row>
    <row r="49" spans="1:2" ht="15">
      <c r="A49" s="44" t="s">
        <v>78</v>
      </c>
      <c r="B49" s="34" t="s">
        <v>121</v>
      </c>
    </row>
    <row r="50" spans="1:2" ht="15">
      <c r="A50" s="44" t="s">
        <v>79</v>
      </c>
      <c r="B50" s="63">
        <v>2.5</v>
      </c>
    </row>
    <row r="51" spans="1:2" ht="15">
      <c r="A51" s="44" t="s">
        <v>80</v>
      </c>
      <c r="B51" s="34" t="s">
        <v>115</v>
      </c>
    </row>
    <row r="52" spans="1:2" ht="15.75" thickBot="1">
      <c r="A52" s="45" t="s">
        <v>81</v>
      </c>
      <c r="B52" s="37">
        <v>2200</v>
      </c>
    </row>
    <row r="53" spans="1:2" ht="15">
      <c r="A53" s="43" t="s">
        <v>82</v>
      </c>
      <c r="B53" s="32"/>
    </row>
    <row r="54" spans="1:2" ht="15">
      <c r="A54" s="44" t="s">
        <v>83</v>
      </c>
      <c r="B54" s="34">
        <v>2</v>
      </c>
    </row>
    <row r="55" spans="1:2" ht="15">
      <c r="A55" s="44" t="s">
        <v>84</v>
      </c>
      <c r="B55" s="34">
        <v>2</v>
      </c>
    </row>
    <row r="56" spans="1:2" ht="15">
      <c r="A56" s="44" t="s">
        <v>85</v>
      </c>
      <c r="B56" s="34"/>
    </row>
    <row r="57" spans="1:2" ht="15.75" thickBot="1">
      <c r="A57" s="45" t="s">
        <v>86</v>
      </c>
      <c r="B57" s="37" t="s">
        <v>116</v>
      </c>
    </row>
    <row r="58" spans="1:2" ht="30">
      <c r="A58" s="51" t="s">
        <v>87</v>
      </c>
      <c r="B58" s="65" t="s">
        <v>113</v>
      </c>
    </row>
    <row r="59" spans="1:2" ht="15.75" thickBot="1">
      <c r="A59" s="52" t="s">
        <v>88</v>
      </c>
      <c r="B59" s="66"/>
    </row>
    <row r="60" spans="1:2" ht="15.75" thickBot="1">
      <c r="A60" s="53" t="s">
        <v>89</v>
      </c>
      <c r="B60" s="42" t="s">
        <v>117</v>
      </c>
    </row>
    <row r="61" spans="1:2">
      <c r="A61" s="73" t="s">
        <v>90</v>
      </c>
      <c r="B61" s="64"/>
    </row>
    <row r="62" spans="1:2">
      <c r="A62" s="74"/>
      <c r="B62" s="65"/>
    </row>
    <row r="63" spans="1:2" ht="45.75" thickBot="1">
      <c r="A63" s="54" t="s">
        <v>91</v>
      </c>
      <c r="B63" s="66"/>
    </row>
    <row r="64" spans="1:2" ht="15.75" thickBot="1">
      <c r="A64" s="55" t="s">
        <v>92</v>
      </c>
      <c r="B64" s="42" t="s">
        <v>137</v>
      </c>
    </row>
    <row r="65" spans="1:2">
      <c r="A65" s="75" t="s">
        <v>93</v>
      </c>
      <c r="B65" s="64" t="s">
        <v>118</v>
      </c>
    </row>
    <row r="66" spans="1:2" ht="30" customHeight="1" thickBot="1">
      <c r="A66" s="76"/>
      <c r="B66" s="66"/>
    </row>
    <row r="67" spans="1:2" ht="15.75" thickBot="1">
      <c r="A67" s="77" t="s">
        <v>94</v>
      </c>
      <c r="B67" s="78"/>
    </row>
    <row r="68" spans="1:2" ht="15.75" thickBot="1">
      <c r="A68" s="53" t="s">
        <v>95</v>
      </c>
      <c r="B68" s="42">
        <v>2000000</v>
      </c>
    </row>
    <row r="69" spans="1:2" ht="15">
      <c r="A69" s="43" t="s">
        <v>96</v>
      </c>
      <c r="B69" s="32"/>
    </row>
    <row r="70" spans="1:2">
      <c r="A70" s="56" t="s">
        <v>97</v>
      </c>
      <c r="B70" s="34"/>
    </row>
    <row r="71" spans="1:2">
      <c r="A71" s="56" t="s">
        <v>98</v>
      </c>
      <c r="B71" s="34" t="s">
        <v>119</v>
      </c>
    </row>
    <row r="72" spans="1:2" ht="15" thickBot="1">
      <c r="A72" s="57" t="s">
        <v>99</v>
      </c>
      <c r="B72" s="37"/>
    </row>
    <row r="73" spans="1:2" ht="15.75" thickBot="1">
      <c r="A73" s="53" t="s">
        <v>100</v>
      </c>
      <c r="B73" s="58" t="s">
        <v>116</v>
      </c>
    </row>
    <row r="74" spans="1:2" ht="15.75" thickBot="1">
      <c r="A74" s="53" t="s">
        <v>101</v>
      </c>
      <c r="B74" s="42" t="s">
        <v>118</v>
      </c>
    </row>
    <row r="75" spans="1:2" ht="15">
      <c r="A75" s="59" t="s">
        <v>102</v>
      </c>
      <c r="B75" s="64"/>
    </row>
    <row r="76" spans="1:2" ht="15">
      <c r="A76" s="59" t="s">
        <v>103</v>
      </c>
      <c r="B76" s="65"/>
    </row>
    <row r="77" spans="1:2" ht="15.6" customHeight="1">
      <c r="A77" s="67" t="s">
        <v>104</v>
      </c>
      <c r="B77" s="65"/>
    </row>
    <row r="78" spans="1:2" ht="15" thickBot="1">
      <c r="A78" s="68"/>
      <c r="B78" s="66"/>
    </row>
    <row r="79" spans="1:2" ht="15.75" thickBot="1">
      <c r="A79" s="60"/>
      <c r="B79" s="42"/>
    </row>
    <row r="80" spans="1:2" ht="15.75" thickBot="1">
      <c r="A80" s="61"/>
      <c r="B80" s="42"/>
    </row>
    <row r="81" spans="1:2" ht="15.75" thickBot="1">
      <c r="A81" s="62"/>
      <c r="B81" s="42"/>
    </row>
    <row r="82" spans="1:2" ht="15.75" thickBot="1">
      <c r="A82" s="62"/>
      <c r="B82" s="42"/>
    </row>
  </sheetData>
  <mergeCells count="19">
    <mergeCell ref="B22:B23"/>
    <mergeCell ref="A1:B1"/>
    <mergeCell ref="A7:B7"/>
    <mergeCell ref="B8:B9"/>
    <mergeCell ref="B10:B11"/>
    <mergeCell ref="A12:B12"/>
    <mergeCell ref="B75:B78"/>
    <mergeCell ref="A77:A78"/>
    <mergeCell ref="B24:B25"/>
    <mergeCell ref="B27:B28"/>
    <mergeCell ref="B29:B30"/>
    <mergeCell ref="B31:B32"/>
    <mergeCell ref="A41:B41"/>
    <mergeCell ref="B58:B59"/>
    <mergeCell ref="A61:A62"/>
    <mergeCell ref="B61:B63"/>
    <mergeCell ref="A65:A66"/>
    <mergeCell ref="B65:B66"/>
    <mergeCell ref="A67:B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P118"/>
  <sheetViews>
    <sheetView topLeftCell="A2" zoomScale="75" zoomScaleNormal="75" workbookViewId="0">
      <selection activeCell="C11" sqref="C11"/>
    </sheetView>
  </sheetViews>
  <sheetFormatPr defaultColWidth="9" defaultRowHeight="15" customHeight="1"/>
  <cols>
    <col min="1" max="1" width="21.125" style="3" customWidth="1"/>
    <col min="2" max="2" width="23.125" style="3" customWidth="1"/>
    <col min="3" max="4" width="17.5" style="3" bestFit="1" customWidth="1"/>
    <col min="5" max="5" width="15.625" style="3" customWidth="1"/>
    <col min="6" max="7" width="17.5" style="3" bestFit="1" customWidth="1"/>
    <col min="8" max="8" width="22.5" style="3" customWidth="1"/>
    <col min="9" max="9" width="20.625" style="3" customWidth="1"/>
    <col min="10" max="11" width="14.125" style="3" customWidth="1"/>
    <col min="12" max="12" width="11.5" style="3" customWidth="1"/>
    <col min="13" max="13" width="14" style="3" bestFit="1" customWidth="1"/>
    <col min="14" max="14" width="17.625" style="3" customWidth="1"/>
    <col min="15" max="15" width="20.125" style="3" customWidth="1"/>
    <col min="16" max="1004" width="14.625" style="3" customWidth="1"/>
    <col min="1005" max="1005" width="9" customWidth="1"/>
  </cols>
  <sheetData>
    <row r="1" spans="1:15" ht="15.75" customHeight="1">
      <c r="A1" s="101" t="s">
        <v>0</v>
      </c>
      <c r="B1" s="101"/>
      <c r="C1" s="102"/>
      <c r="D1" s="102"/>
      <c r="E1" s="102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15.75" customHeight="1">
      <c r="A2" s="101" t="s">
        <v>1</v>
      </c>
      <c r="B2" s="101"/>
      <c r="C2" s="95"/>
      <c r="D2" s="95"/>
      <c r="E2" s="95"/>
      <c r="F2" s="89" t="s">
        <v>2</v>
      </c>
      <c r="G2" s="90"/>
      <c r="H2" s="90"/>
      <c r="I2" s="90"/>
      <c r="J2" s="90"/>
      <c r="K2" s="90"/>
      <c r="L2" s="90"/>
      <c r="M2" s="90"/>
      <c r="N2" s="90"/>
      <c r="O2" s="91"/>
    </row>
    <row r="3" spans="1:15" ht="15.75" customHeight="1">
      <c r="A3" s="103" t="s">
        <v>3</v>
      </c>
      <c r="B3" s="103"/>
      <c r="C3" s="102"/>
      <c r="D3" s="102"/>
      <c r="E3" s="102"/>
      <c r="F3" s="92"/>
      <c r="G3" s="93"/>
      <c r="H3" s="93"/>
      <c r="I3" s="93"/>
      <c r="J3" s="93"/>
      <c r="K3" s="93"/>
      <c r="L3" s="93"/>
      <c r="M3" s="93"/>
      <c r="N3" s="93"/>
      <c r="O3" s="94"/>
    </row>
    <row r="4" spans="1:15" ht="15.7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15" ht="32.25" customHeight="1">
      <c r="A5" s="96" t="s">
        <v>4</v>
      </c>
      <c r="B5" s="97" t="s">
        <v>5</v>
      </c>
      <c r="C5" s="97"/>
      <c r="D5" s="97"/>
      <c r="E5" s="97"/>
      <c r="F5" s="98" t="s">
        <v>6</v>
      </c>
      <c r="G5" s="98"/>
      <c r="H5" s="98"/>
      <c r="I5" s="98"/>
      <c r="J5" s="98"/>
      <c r="K5" s="98"/>
      <c r="L5" s="98"/>
      <c r="M5" s="98"/>
      <c r="N5" s="99" t="s">
        <v>7</v>
      </c>
      <c r="O5" s="100" t="s">
        <v>8</v>
      </c>
    </row>
    <row r="6" spans="1:15" ht="71.25" customHeight="1">
      <c r="A6" s="96"/>
      <c r="B6" s="4" t="s">
        <v>9</v>
      </c>
      <c r="C6" s="5" t="s">
        <v>10</v>
      </c>
      <c r="D6" s="5" t="s">
        <v>11</v>
      </c>
      <c r="E6" s="5" t="s">
        <v>12</v>
      </c>
      <c r="F6" s="5" t="s">
        <v>26</v>
      </c>
      <c r="G6" s="5" t="s">
        <v>25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99"/>
      <c r="O6" s="100"/>
    </row>
    <row r="7" spans="1:15" ht="19.5" customHeight="1">
      <c r="A7" s="6">
        <v>45292</v>
      </c>
      <c r="B7" s="7">
        <f t="shared" ref="B7:B30" si="0">C7+D7+E7</f>
        <v>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>
        <f>SUM(F7:M7)</f>
        <v>0</v>
      </c>
      <c r="O7" s="10">
        <f>B7-N7</f>
        <v>0</v>
      </c>
    </row>
    <row r="8" spans="1:15" ht="19.5" customHeight="1">
      <c r="A8" s="6">
        <v>45323</v>
      </c>
      <c r="B8" s="7">
        <f t="shared" si="0"/>
        <v>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>
        <f t="shared" ref="N8:N30" si="1">SUM(F8:M8)</f>
        <v>0</v>
      </c>
      <c r="O8" s="10">
        <f t="shared" ref="O8:O30" si="2">B8-N8</f>
        <v>0</v>
      </c>
    </row>
    <row r="9" spans="1:15" ht="19.5" customHeight="1">
      <c r="A9" s="6">
        <v>45352</v>
      </c>
      <c r="B9" s="7">
        <f t="shared" si="0"/>
        <v>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>
        <f t="shared" si="1"/>
        <v>0</v>
      </c>
      <c r="O9" s="10">
        <f t="shared" si="2"/>
        <v>0</v>
      </c>
    </row>
    <row r="10" spans="1:15" ht="19.5" customHeight="1">
      <c r="A10" s="6">
        <v>45383</v>
      </c>
      <c r="B10" s="7">
        <f t="shared" si="0"/>
        <v>516199</v>
      </c>
      <c r="C10" s="8">
        <v>108000</v>
      </c>
      <c r="D10" s="8">
        <v>408199</v>
      </c>
      <c r="E10" s="8"/>
      <c r="F10" s="8">
        <v>80000</v>
      </c>
      <c r="G10" s="8">
        <v>160000</v>
      </c>
      <c r="H10" s="8"/>
      <c r="I10" s="8"/>
      <c r="J10" s="8">
        <v>40000</v>
      </c>
      <c r="K10" s="8">
        <v>6750</v>
      </c>
      <c r="L10" s="8">
        <v>8100</v>
      </c>
      <c r="M10" s="8">
        <v>11000</v>
      </c>
      <c r="N10" s="9">
        <f t="shared" si="1"/>
        <v>305850</v>
      </c>
      <c r="O10" s="10">
        <f t="shared" si="2"/>
        <v>210349</v>
      </c>
    </row>
    <row r="11" spans="1:15" ht="19.5" customHeight="1">
      <c r="A11" s="6">
        <v>45413</v>
      </c>
      <c r="B11" s="7">
        <f t="shared" si="0"/>
        <v>633200</v>
      </c>
      <c r="C11" s="8">
        <v>97450</v>
      </c>
      <c r="D11" s="8">
        <v>535750</v>
      </c>
      <c r="E11" s="8"/>
      <c r="F11" s="8">
        <v>105000</v>
      </c>
      <c r="G11" s="8">
        <v>160000</v>
      </c>
      <c r="H11" s="8"/>
      <c r="I11" s="8"/>
      <c r="J11" s="8">
        <v>70000</v>
      </c>
      <c r="K11" s="8">
        <v>6750</v>
      </c>
      <c r="L11" s="8">
        <v>68100</v>
      </c>
      <c r="M11" s="8">
        <v>15000</v>
      </c>
      <c r="N11" s="9">
        <f t="shared" si="1"/>
        <v>424850</v>
      </c>
      <c r="O11" s="10">
        <f t="shared" si="2"/>
        <v>208350</v>
      </c>
    </row>
    <row r="12" spans="1:15" ht="19.5" customHeight="1">
      <c r="A12" s="6">
        <v>45444</v>
      </c>
      <c r="B12" s="7">
        <f t="shared" si="0"/>
        <v>413000</v>
      </c>
      <c r="C12" s="8"/>
      <c r="D12" s="8">
        <v>413000</v>
      </c>
      <c r="E12" s="8"/>
      <c r="F12" s="8"/>
      <c r="G12" s="8"/>
      <c r="H12" s="8"/>
      <c r="I12" s="8"/>
      <c r="J12" s="8"/>
      <c r="K12" s="8"/>
      <c r="L12" s="8"/>
      <c r="M12" s="8"/>
      <c r="N12" s="9">
        <f t="shared" si="1"/>
        <v>0</v>
      </c>
      <c r="O12" s="10">
        <f t="shared" si="2"/>
        <v>413000</v>
      </c>
    </row>
    <row r="13" spans="1:15" ht="19.5" customHeight="1">
      <c r="A13" s="6">
        <v>44378</v>
      </c>
      <c r="B13" s="7">
        <f t="shared" si="0"/>
        <v>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f t="shared" si="1"/>
        <v>0</v>
      </c>
      <c r="O13" s="10">
        <f t="shared" si="2"/>
        <v>0</v>
      </c>
    </row>
    <row r="14" spans="1:15" ht="19.5" customHeight="1">
      <c r="A14" s="6">
        <v>44409</v>
      </c>
      <c r="B14" s="7">
        <f t="shared" si="0"/>
        <v>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>
        <f t="shared" si="1"/>
        <v>0</v>
      </c>
      <c r="O14" s="10">
        <f t="shared" si="2"/>
        <v>0</v>
      </c>
    </row>
    <row r="15" spans="1:15" ht="19.5" customHeight="1">
      <c r="A15" s="6">
        <v>44440</v>
      </c>
      <c r="B15" s="7">
        <f t="shared" si="0"/>
        <v>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>
        <f t="shared" si="1"/>
        <v>0</v>
      </c>
      <c r="O15" s="10">
        <f t="shared" si="2"/>
        <v>0</v>
      </c>
    </row>
    <row r="16" spans="1:15" ht="19.5" customHeight="1">
      <c r="A16" s="6">
        <v>44470</v>
      </c>
      <c r="B16" s="7">
        <f t="shared" si="0"/>
        <v>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>
        <f t="shared" si="1"/>
        <v>0</v>
      </c>
      <c r="O16" s="10">
        <f t="shared" si="2"/>
        <v>0</v>
      </c>
    </row>
    <row r="17" spans="1:15" ht="19.5" customHeight="1">
      <c r="A17" s="6">
        <v>44501</v>
      </c>
      <c r="B17" s="7">
        <f t="shared" si="0"/>
        <v>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>
        <f t="shared" si="1"/>
        <v>0</v>
      </c>
      <c r="O17" s="10">
        <f t="shared" si="2"/>
        <v>0</v>
      </c>
    </row>
    <row r="18" spans="1:15" ht="19.5" customHeight="1">
      <c r="A18" s="6">
        <v>44531</v>
      </c>
      <c r="B18" s="7">
        <f t="shared" si="0"/>
        <v>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>
        <f t="shared" si="1"/>
        <v>0</v>
      </c>
      <c r="O18" s="10">
        <f t="shared" si="2"/>
        <v>0</v>
      </c>
    </row>
    <row r="19" spans="1:15" ht="19.5" customHeight="1">
      <c r="A19" s="6">
        <v>44562</v>
      </c>
      <c r="B19" s="7">
        <f t="shared" si="0"/>
        <v>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>
        <f t="shared" si="1"/>
        <v>0</v>
      </c>
      <c r="O19" s="10">
        <f t="shared" si="2"/>
        <v>0</v>
      </c>
    </row>
    <row r="20" spans="1:15" ht="19.5" customHeight="1">
      <c r="A20" s="6">
        <v>44593</v>
      </c>
      <c r="B20" s="7">
        <f t="shared" si="0"/>
        <v>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>
        <f t="shared" si="1"/>
        <v>0</v>
      </c>
      <c r="O20" s="10">
        <f t="shared" si="2"/>
        <v>0</v>
      </c>
    </row>
    <row r="21" spans="1:15" ht="19.5" customHeight="1">
      <c r="A21" s="6">
        <v>44621</v>
      </c>
      <c r="B21" s="7">
        <f t="shared" si="0"/>
        <v>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>
        <f t="shared" si="1"/>
        <v>0</v>
      </c>
      <c r="O21" s="10">
        <f t="shared" si="2"/>
        <v>0</v>
      </c>
    </row>
    <row r="22" spans="1:15" ht="19.5" customHeight="1">
      <c r="A22" s="6">
        <v>44652</v>
      </c>
      <c r="B22" s="7">
        <f t="shared" si="0"/>
        <v>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">
        <f t="shared" si="1"/>
        <v>0</v>
      </c>
      <c r="O22" s="10">
        <f t="shared" si="2"/>
        <v>0</v>
      </c>
    </row>
    <row r="23" spans="1:15" ht="19.5" customHeight="1">
      <c r="A23" s="6">
        <v>44682</v>
      </c>
      <c r="B23" s="7">
        <f t="shared" si="0"/>
        <v>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>
        <f t="shared" si="1"/>
        <v>0</v>
      </c>
      <c r="O23" s="10">
        <f t="shared" si="2"/>
        <v>0</v>
      </c>
    </row>
    <row r="24" spans="1:15" ht="19.5" customHeight="1">
      <c r="A24" s="6">
        <v>44713</v>
      </c>
      <c r="B24" s="11">
        <f t="shared" si="0"/>
        <v>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>
        <f t="shared" si="1"/>
        <v>0</v>
      </c>
      <c r="O24" s="14">
        <f t="shared" si="2"/>
        <v>0</v>
      </c>
    </row>
    <row r="25" spans="1:15" s="3" customFormat="1" ht="19.5" customHeight="1">
      <c r="A25" s="6">
        <v>44743</v>
      </c>
      <c r="B25" s="11">
        <f t="shared" si="0"/>
        <v>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>
        <f t="shared" si="1"/>
        <v>0</v>
      </c>
      <c r="O25" s="14">
        <f t="shared" si="2"/>
        <v>0</v>
      </c>
    </row>
    <row r="26" spans="1:15" s="3" customFormat="1" ht="19.5" customHeight="1">
      <c r="A26" s="6">
        <v>44774</v>
      </c>
      <c r="B26" s="11">
        <f t="shared" si="0"/>
        <v>0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>
        <f t="shared" si="1"/>
        <v>0</v>
      </c>
      <c r="O26" s="14">
        <f t="shared" si="2"/>
        <v>0</v>
      </c>
    </row>
    <row r="27" spans="1:15" s="3" customFormat="1" ht="19.5" customHeight="1">
      <c r="A27" s="6">
        <v>44805</v>
      </c>
      <c r="B27" s="11">
        <f t="shared" si="0"/>
        <v>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>
        <f t="shared" si="1"/>
        <v>0</v>
      </c>
      <c r="O27" s="14">
        <f t="shared" si="2"/>
        <v>0</v>
      </c>
    </row>
    <row r="28" spans="1:15" s="3" customFormat="1" ht="19.5" customHeight="1">
      <c r="A28" s="6">
        <v>44835</v>
      </c>
      <c r="B28" s="11">
        <f t="shared" si="0"/>
        <v>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>
        <f t="shared" si="1"/>
        <v>0</v>
      </c>
      <c r="O28" s="14">
        <f t="shared" si="2"/>
        <v>0</v>
      </c>
    </row>
    <row r="29" spans="1:15" s="3" customFormat="1" ht="19.5" customHeight="1">
      <c r="A29" s="6">
        <v>44866</v>
      </c>
      <c r="B29" s="11">
        <f t="shared" si="0"/>
        <v>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>
        <f t="shared" si="1"/>
        <v>0</v>
      </c>
      <c r="O29" s="14">
        <f t="shared" si="2"/>
        <v>0</v>
      </c>
    </row>
    <row r="30" spans="1:15" s="3" customFormat="1" ht="19.5" customHeight="1">
      <c r="A30" s="6">
        <v>44896</v>
      </c>
      <c r="B30" s="11">
        <f t="shared" si="0"/>
        <v>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>
        <f t="shared" si="1"/>
        <v>0</v>
      </c>
      <c r="O30" s="14">
        <f t="shared" si="2"/>
        <v>0</v>
      </c>
    </row>
    <row r="31" spans="1:15" ht="19.5" customHeight="1">
      <c r="A31" s="6">
        <v>44927</v>
      </c>
      <c r="B31" s="7">
        <f>C31+D31+E31</f>
        <v>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>
        <f t="shared" ref="N31:N42" si="3">SUM(F31:M31)</f>
        <v>0</v>
      </c>
      <c r="O31" s="10">
        <f t="shared" ref="O31:O42" si="4">B31-N31</f>
        <v>0</v>
      </c>
    </row>
    <row r="32" spans="1:15" ht="19.5" customHeight="1">
      <c r="A32" s="6">
        <v>44958</v>
      </c>
      <c r="B32" s="7">
        <f t="shared" ref="B32:B42" si="5">C32+D32+E32</f>
        <v>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>
        <f t="shared" si="3"/>
        <v>0</v>
      </c>
      <c r="O32" s="10">
        <f t="shared" si="4"/>
        <v>0</v>
      </c>
    </row>
    <row r="33" spans="1:15" ht="19.5" customHeight="1">
      <c r="A33" s="6">
        <v>44986</v>
      </c>
      <c r="B33" s="7">
        <f t="shared" si="5"/>
        <v>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">
        <f t="shared" si="3"/>
        <v>0</v>
      </c>
      <c r="O33" s="10">
        <f t="shared" si="4"/>
        <v>0</v>
      </c>
    </row>
    <row r="34" spans="1:15" ht="19.5" customHeight="1">
      <c r="A34" s="6">
        <v>45017</v>
      </c>
      <c r="B34" s="7">
        <f t="shared" si="5"/>
        <v>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9">
        <f t="shared" si="3"/>
        <v>0</v>
      </c>
      <c r="O34" s="10">
        <f t="shared" si="4"/>
        <v>0</v>
      </c>
    </row>
    <row r="35" spans="1:15" ht="19.5" customHeight="1">
      <c r="A35" s="6">
        <v>45047</v>
      </c>
      <c r="B35" s="7">
        <f t="shared" si="5"/>
        <v>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>
        <f t="shared" si="3"/>
        <v>0</v>
      </c>
      <c r="O35" s="10">
        <f t="shared" si="4"/>
        <v>0</v>
      </c>
    </row>
    <row r="36" spans="1:15" ht="19.5" customHeight="1">
      <c r="A36" s="6">
        <v>45078</v>
      </c>
      <c r="B36" s="11">
        <f t="shared" si="5"/>
        <v>0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3">
        <f t="shared" si="3"/>
        <v>0</v>
      </c>
      <c r="O36" s="14">
        <f t="shared" si="4"/>
        <v>0</v>
      </c>
    </row>
    <row r="37" spans="1:15" s="3" customFormat="1" ht="19.5" customHeight="1">
      <c r="A37" s="6">
        <v>45108</v>
      </c>
      <c r="B37" s="11">
        <f t="shared" si="5"/>
        <v>0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3">
        <f t="shared" si="3"/>
        <v>0</v>
      </c>
      <c r="O37" s="14">
        <f t="shared" si="4"/>
        <v>0</v>
      </c>
    </row>
    <row r="38" spans="1:15" s="3" customFormat="1" ht="19.5" customHeight="1">
      <c r="A38" s="6">
        <v>45139</v>
      </c>
      <c r="B38" s="11">
        <f t="shared" si="5"/>
        <v>0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>
        <f t="shared" si="3"/>
        <v>0</v>
      </c>
      <c r="O38" s="14">
        <f t="shared" si="4"/>
        <v>0</v>
      </c>
    </row>
    <row r="39" spans="1:15" s="3" customFormat="1" ht="19.5" customHeight="1">
      <c r="A39" s="6">
        <v>45170</v>
      </c>
      <c r="B39" s="11">
        <f t="shared" si="5"/>
        <v>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>
        <f t="shared" si="3"/>
        <v>0</v>
      </c>
      <c r="O39" s="14">
        <f t="shared" si="4"/>
        <v>0</v>
      </c>
    </row>
    <row r="40" spans="1:15" s="3" customFormat="1" ht="19.5" customHeight="1">
      <c r="A40" s="6">
        <v>45200</v>
      </c>
      <c r="B40" s="11">
        <f t="shared" si="5"/>
        <v>0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3">
        <f t="shared" si="3"/>
        <v>0</v>
      </c>
      <c r="O40" s="14">
        <f t="shared" si="4"/>
        <v>0</v>
      </c>
    </row>
    <row r="41" spans="1:15" s="3" customFormat="1" ht="19.5" customHeight="1">
      <c r="A41" s="6">
        <v>45231</v>
      </c>
      <c r="B41" s="11">
        <f t="shared" si="5"/>
        <v>0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>
        <f t="shared" si="3"/>
        <v>0</v>
      </c>
      <c r="O41" s="14">
        <f t="shared" si="4"/>
        <v>0</v>
      </c>
    </row>
    <row r="42" spans="1:15" s="3" customFormat="1" ht="19.5" customHeight="1">
      <c r="A42" s="6">
        <v>45261</v>
      </c>
      <c r="B42" s="11">
        <f t="shared" si="5"/>
        <v>0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>
        <f t="shared" si="3"/>
        <v>0</v>
      </c>
      <c r="O42" s="14">
        <f t="shared" si="4"/>
        <v>0</v>
      </c>
    </row>
    <row r="43" spans="1:15" s="3" customFormat="1" ht="19.5" customHeight="1">
      <c r="A43" s="6">
        <v>45292</v>
      </c>
      <c r="B43" s="11">
        <f t="shared" ref="B43" si="6">C43+D43+E43</f>
        <v>0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3">
        <f t="shared" ref="N43" si="7">SUM(F43:M43)</f>
        <v>0</v>
      </c>
      <c r="O43" s="14">
        <f t="shared" ref="O43" si="8">B43-N43</f>
        <v>0</v>
      </c>
    </row>
    <row r="44" spans="1:15" ht="19.5" customHeight="1">
      <c r="A44" s="15" t="s">
        <v>19</v>
      </c>
      <c r="B44" s="16">
        <f>SUM(B7:B43)</f>
        <v>1562399</v>
      </c>
      <c r="C44" s="16">
        <f t="shared" ref="C44:O44" si="9">SUM(C7:C43)</f>
        <v>205450</v>
      </c>
      <c r="D44" s="16">
        <f t="shared" si="9"/>
        <v>1356949</v>
      </c>
      <c r="E44" s="16">
        <f t="shared" si="9"/>
        <v>0</v>
      </c>
      <c r="F44" s="16">
        <f t="shared" si="9"/>
        <v>185000</v>
      </c>
      <c r="G44" s="16">
        <f t="shared" si="9"/>
        <v>320000</v>
      </c>
      <c r="H44" s="16">
        <f t="shared" si="9"/>
        <v>0</v>
      </c>
      <c r="I44" s="16">
        <f t="shared" si="9"/>
        <v>0</v>
      </c>
      <c r="J44" s="16">
        <f t="shared" si="9"/>
        <v>110000</v>
      </c>
      <c r="K44" s="16">
        <f t="shared" si="9"/>
        <v>13500</v>
      </c>
      <c r="L44" s="16">
        <f t="shared" si="9"/>
        <v>76200</v>
      </c>
      <c r="M44" s="16">
        <f t="shared" si="9"/>
        <v>26000</v>
      </c>
      <c r="N44" s="16">
        <f t="shared" si="9"/>
        <v>730700</v>
      </c>
      <c r="O44" s="16">
        <f t="shared" si="9"/>
        <v>831699</v>
      </c>
    </row>
    <row r="45" spans="1:15" ht="19.5" customHeight="1">
      <c r="A45" s="17" t="s">
        <v>20</v>
      </c>
      <c r="B45" s="18">
        <f>AVERAGE(B17:B43)</f>
        <v>0</v>
      </c>
      <c r="C45" s="18" t="e">
        <f t="shared" ref="C45:O45" si="10">AVERAGE(C17:C43)</f>
        <v>#DIV/0!</v>
      </c>
      <c r="D45" s="18" t="e">
        <f t="shared" si="10"/>
        <v>#DIV/0!</v>
      </c>
      <c r="E45" s="18" t="e">
        <f t="shared" si="10"/>
        <v>#DIV/0!</v>
      </c>
      <c r="F45" s="18" t="e">
        <f t="shared" si="10"/>
        <v>#DIV/0!</v>
      </c>
      <c r="G45" s="18" t="e">
        <f t="shared" si="10"/>
        <v>#DIV/0!</v>
      </c>
      <c r="H45" s="18" t="e">
        <f t="shared" si="10"/>
        <v>#DIV/0!</v>
      </c>
      <c r="I45" s="18" t="e">
        <f t="shared" si="10"/>
        <v>#DIV/0!</v>
      </c>
      <c r="J45" s="18" t="e">
        <f t="shared" si="10"/>
        <v>#DIV/0!</v>
      </c>
      <c r="K45" s="18" t="e">
        <f t="shared" si="10"/>
        <v>#DIV/0!</v>
      </c>
      <c r="L45" s="18" t="e">
        <f t="shared" si="10"/>
        <v>#DIV/0!</v>
      </c>
      <c r="M45" s="18" t="e">
        <f t="shared" si="10"/>
        <v>#DIV/0!</v>
      </c>
      <c r="N45" s="18">
        <f t="shared" si="10"/>
        <v>0</v>
      </c>
      <c r="O45" s="18">
        <f t="shared" si="10"/>
        <v>0</v>
      </c>
    </row>
    <row r="46" spans="1:15" ht="15.75" customHeight="1">
      <c r="O46" s="3">
        <v>0</v>
      </c>
    </row>
    <row r="47" spans="1:15" ht="15.75" customHeight="1">
      <c r="B47" s="86" t="s">
        <v>21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</row>
    <row r="48" spans="1:15" ht="15.75" customHeight="1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</row>
    <row r="49" spans="2:14" ht="15.75" customHeight="1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2:14" ht="15.75" customHeight="1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2:14" ht="15.75" customHeight="1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2:14" ht="15.75" customHeight="1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</row>
    <row r="53" spans="2:14" ht="15.75" customHeight="1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</row>
    <row r="54" spans="2:14" ht="15.75" customHeight="1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</row>
    <row r="55" spans="2:14" ht="15.75" customHeight="1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</row>
    <row r="56" spans="2:14" ht="15.75" customHeight="1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</row>
    <row r="57" spans="2:14" ht="15.75" customHeight="1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</row>
    <row r="58" spans="2:14" ht="15.75" customHeight="1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</row>
    <row r="59" spans="2:14" ht="15.75" customHeight="1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</row>
    <row r="60" spans="2:14" ht="15.75" customHeight="1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</row>
    <row r="61" spans="2:14" ht="15.75" customHeight="1"/>
    <row r="62" spans="2:14" ht="15.75" customHeight="1"/>
    <row r="63" spans="2:14" ht="15.75" customHeight="1"/>
    <row r="64" spans="2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</sheetData>
  <mergeCells count="16">
    <mergeCell ref="A1:B1"/>
    <mergeCell ref="C1:E1"/>
    <mergeCell ref="A2:B2"/>
    <mergeCell ref="C2:E2"/>
    <mergeCell ref="A3:B3"/>
    <mergeCell ref="C3:E3"/>
    <mergeCell ref="B47:N48"/>
    <mergeCell ref="B49:N49"/>
    <mergeCell ref="B50:N60"/>
    <mergeCell ref="F2:O3"/>
    <mergeCell ref="A4:O4"/>
    <mergeCell ref="A5:A6"/>
    <mergeCell ref="B5:E5"/>
    <mergeCell ref="F5:M5"/>
    <mergeCell ref="N5:N6"/>
    <mergeCell ref="O5:O6"/>
  </mergeCells>
  <pageMargins left="0.25" right="0.25" top="0.75" bottom="0.75" header="0.30000000000000004" footer="0.30000000000000004"/>
  <pageSetup paperSize="0" scale="30" fitToWidth="0" fitToHeight="0" orientation="landscape" horizontalDpi="0" verticalDpi="0" copies="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2"/>
  <sheetViews>
    <sheetView workbookViewId="0">
      <selection activeCell="B4" sqref="B4:E17"/>
    </sheetView>
  </sheetViews>
  <sheetFormatPr defaultColWidth="9" defaultRowHeight="15" customHeight="1"/>
  <cols>
    <col min="1" max="1" width="9.125" style="19" customWidth="1"/>
    <col min="2" max="2" width="38.125" style="19" customWidth="1"/>
    <col min="3" max="3" width="11.625" style="19" customWidth="1"/>
    <col min="4" max="5" width="19.625" style="19" customWidth="1"/>
    <col min="6" max="1023" width="14.625" style="19" customWidth="1"/>
    <col min="1024" max="1024" width="9" style="27" customWidth="1"/>
    <col min="1025" max="16384" width="9" style="27"/>
  </cols>
  <sheetData>
    <row r="1" spans="1:5" ht="36.6" customHeight="1">
      <c r="A1" s="104" t="s">
        <v>29</v>
      </c>
      <c r="B1" s="104"/>
      <c r="C1" s="104"/>
      <c r="D1" s="104"/>
      <c r="E1" s="104"/>
    </row>
    <row r="2" spans="1:5" ht="15.75" customHeight="1"/>
    <row r="3" spans="1:5" ht="24.6" customHeight="1">
      <c r="A3" s="20" t="s">
        <v>22</v>
      </c>
      <c r="B3" s="20" t="s">
        <v>27</v>
      </c>
      <c r="C3" s="28" t="s">
        <v>23</v>
      </c>
      <c r="D3" s="20" t="s">
        <v>24</v>
      </c>
      <c r="E3" s="20" t="s">
        <v>28</v>
      </c>
    </row>
    <row r="4" spans="1:5" ht="15.75" customHeight="1">
      <c r="A4" s="21">
        <v>1</v>
      </c>
      <c r="B4" s="29" t="s">
        <v>122</v>
      </c>
      <c r="C4" s="22">
        <v>1</v>
      </c>
      <c r="D4" s="23">
        <v>30000</v>
      </c>
      <c r="E4" s="23"/>
    </row>
    <row r="5" spans="1:5" ht="15.75" customHeight="1">
      <c r="A5" s="24">
        <v>2</v>
      </c>
      <c r="B5" s="30" t="s">
        <v>123</v>
      </c>
      <c r="C5" s="25">
        <v>1</v>
      </c>
      <c r="D5" s="26">
        <v>25000</v>
      </c>
      <c r="E5" s="26"/>
    </row>
    <row r="6" spans="1:5" ht="15.75" customHeight="1">
      <c r="A6" s="21">
        <v>3</v>
      </c>
      <c r="B6" s="30" t="s">
        <v>124</v>
      </c>
      <c r="C6" s="25">
        <v>1</v>
      </c>
      <c r="D6" s="26">
        <v>75000</v>
      </c>
      <c r="E6" s="26"/>
    </row>
    <row r="7" spans="1:5" ht="15.75" customHeight="1">
      <c r="A7" s="24">
        <v>4</v>
      </c>
      <c r="B7" s="30" t="s">
        <v>125</v>
      </c>
      <c r="C7" s="25">
        <v>1</v>
      </c>
      <c r="D7" s="26">
        <v>17000</v>
      </c>
      <c r="E7" s="26"/>
    </row>
    <row r="8" spans="1:5" ht="15.75" customHeight="1">
      <c r="A8" s="21">
        <v>5</v>
      </c>
      <c r="B8" s="30" t="s">
        <v>126</v>
      </c>
      <c r="C8" s="25">
        <v>1</v>
      </c>
      <c r="D8" s="26">
        <v>70000</v>
      </c>
      <c r="E8" s="26" t="s">
        <v>127</v>
      </c>
    </row>
    <row r="9" spans="1:5" ht="15.75" customHeight="1">
      <c r="A9" s="24">
        <v>6</v>
      </c>
      <c r="B9" s="30" t="s">
        <v>128</v>
      </c>
      <c r="C9" s="25">
        <v>1</v>
      </c>
      <c r="D9" s="26">
        <v>360000</v>
      </c>
      <c r="E9" s="26" t="s">
        <v>127</v>
      </c>
    </row>
    <row r="10" spans="1:5" ht="15.75" customHeight="1">
      <c r="A10" s="21">
        <v>7</v>
      </c>
      <c r="B10" s="30" t="s">
        <v>129</v>
      </c>
      <c r="C10" s="25">
        <v>1</v>
      </c>
      <c r="D10" s="26">
        <v>15000</v>
      </c>
      <c r="E10" s="26"/>
    </row>
    <row r="11" spans="1:5" ht="15.75" customHeight="1">
      <c r="A11" s="24">
        <v>8</v>
      </c>
      <c r="B11" s="30" t="s">
        <v>130</v>
      </c>
      <c r="C11" s="25">
        <v>1</v>
      </c>
      <c r="D11" s="26">
        <v>120000</v>
      </c>
      <c r="E11" s="26"/>
    </row>
    <row r="12" spans="1:5" ht="15.75" customHeight="1">
      <c r="A12" s="21">
        <v>9</v>
      </c>
      <c r="B12" s="30" t="s">
        <v>131</v>
      </c>
      <c r="C12" s="25">
        <v>1</v>
      </c>
      <c r="D12" s="26">
        <v>15000</v>
      </c>
      <c r="E12" s="26"/>
    </row>
    <row r="13" spans="1:5" ht="15.75" customHeight="1">
      <c r="A13" s="24">
        <v>10</v>
      </c>
      <c r="B13" s="30" t="s">
        <v>132</v>
      </c>
      <c r="C13" s="25">
        <v>1</v>
      </c>
      <c r="D13" s="26">
        <v>30000</v>
      </c>
      <c r="E13" s="26"/>
    </row>
    <row r="14" spans="1:5" ht="28.5" customHeight="1">
      <c r="A14" s="21">
        <v>11</v>
      </c>
      <c r="B14" s="30" t="s">
        <v>133</v>
      </c>
      <c r="C14" s="25">
        <v>1</v>
      </c>
      <c r="D14" s="26">
        <v>10000</v>
      </c>
      <c r="E14" s="26" t="s">
        <v>127</v>
      </c>
    </row>
    <row r="15" spans="1:5" ht="15.75" customHeight="1">
      <c r="A15" s="24">
        <v>12</v>
      </c>
      <c r="B15" s="30" t="s">
        <v>134</v>
      </c>
      <c r="C15" s="25">
        <v>1</v>
      </c>
      <c r="D15" s="26">
        <v>30000</v>
      </c>
      <c r="E15" s="26"/>
    </row>
    <row r="16" spans="1:5" ht="15.75" customHeight="1">
      <c r="A16" s="21">
        <v>13</v>
      </c>
      <c r="B16" s="30" t="s">
        <v>135</v>
      </c>
      <c r="C16" s="25">
        <v>1</v>
      </c>
      <c r="D16" s="26">
        <v>100000</v>
      </c>
      <c r="E16" s="26"/>
    </row>
    <row r="17" spans="1:5" ht="15.75" customHeight="1">
      <c r="A17" s="24">
        <v>14</v>
      </c>
      <c r="B17" s="30" t="s">
        <v>136</v>
      </c>
      <c r="C17" s="25">
        <v>1</v>
      </c>
      <c r="D17" s="26">
        <v>160000</v>
      </c>
      <c r="E17" s="26"/>
    </row>
    <row r="18" spans="1:5" ht="15.75" customHeight="1">
      <c r="A18" s="21">
        <v>15</v>
      </c>
      <c r="B18" s="30"/>
      <c r="C18" s="25"/>
      <c r="D18" s="26"/>
      <c r="E18" s="26"/>
    </row>
    <row r="19" spans="1:5" ht="15.75" customHeight="1">
      <c r="A19" s="24">
        <v>16</v>
      </c>
      <c r="B19" s="30"/>
      <c r="C19" s="25"/>
      <c r="D19" s="26"/>
      <c r="E19" s="26"/>
    </row>
    <row r="20" spans="1:5" ht="15.75" customHeight="1">
      <c r="A20" s="21">
        <v>17</v>
      </c>
      <c r="B20" s="30"/>
      <c r="C20" s="25"/>
      <c r="D20" s="26"/>
      <c r="E20" s="26"/>
    </row>
    <row r="21" spans="1:5" ht="15.75" customHeight="1">
      <c r="A21" s="24">
        <v>18</v>
      </c>
      <c r="B21" s="30"/>
      <c r="C21" s="25"/>
      <c r="D21" s="26"/>
      <c r="E21" s="26"/>
    </row>
    <row r="22" spans="1:5" ht="15.75" customHeight="1">
      <c r="A22" s="21">
        <v>19</v>
      </c>
      <c r="B22" s="30"/>
      <c r="C22" s="25"/>
      <c r="D22" s="26"/>
      <c r="E22" s="26"/>
    </row>
    <row r="23" spans="1:5" ht="15.75" customHeight="1">
      <c r="A23" s="24">
        <v>20</v>
      </c>
      <c r="B23" s="30"/>
      <c r="C23" s="25"/>
      <c r="D23" s="26"/>
      <c r="E23" s="26"/>
    </row>
    <row r="24" spans="1:5" ht="15.75" customHeight="1">
      <c r="A24" s="21">
        <v>21</v>
      </c>
      <c r="B24" s="30"/>
      <c r="C24" s="25"/>
      <c r="D24" s="26"/>
      <c r="E24" s="26"/>
    </row>
    <row r="25" spans="1:5" ht="15.75" customHeight="1">
      <c r="A25" s="24">
        <v>22</v>
      </c>
      <c r="B25" s="30"/>
      <c r="C25" s="25"/>
      <c r="D25" s="26"/>
      <c r="E25" s="26"/>
    </row>
    <row r="26" spans="1:5" ht="15.75" customHeight="1">
      <c r="A26" s="21">
        <v>23</v>
      </c>
      <c r="B26" s="30"/>
      <c r="C26" s="25"/>
      <c r="D26" s="26"/>
      <c r="E26" s="26"/>
    </row>
    <row r="27" spans="1:5" ht="15.75" customHeight="1">
      <c r="A27" s="24">
        <v>24</v>
      </c>
      <c r="B27" s="30"/>
      <c r="C27" s="25"/>
      <c r="D27" s="26"/>
      <c r="E27" s="26"/>
    </row>
    <row r="28" spans="1:5" ht="15.75" customHeight="1">
      <c r="A28" s="21">
        <v>25</v>
      </c>
      <c r="B28" s="30"/>
      <c r="C28" s="25"/>
      <c r="D28" s="26"/>
      <c r="E28" s="26"/>
    </row>
    <row r="29" spans="1:5" ht="15.75" customHeight="1">
      <c r="A29" s="24">
        <v>26</v>
      </c>
      <c r="B29" s="30"/>
      <c r="C29" s="25"/>
      <c r="D29" s="26"/>
      <c r="E29" s="26"/>
    </row>
    <row r="30" spans="1:5" ht="15.75" customHeight="1">
      <c r="A30" s="21">
        <v>27</v>
      </c>
      <c r="B30" s="30"/>
      <c r="C30" s="25"/>
      <c r="D30" s="26"/>
      <c r="E30" s="26"/>
    </row>
    <row r="31" spans="1:5" ht="15.75" customHeight="1">
      <c r="A31" s="24">
        <v>28</v>
      </c>
      <c r="B31" s="30"/>
      <c r="C31" s="25"/>
      <c r="D31" s="26"/>
      <c r="E31" s="26"/>
    </row>
    <row r="32" spans="1:5" ht="15.75" customHeight="1">
      <c r="A32" s="21">
        <v>29</v>
      </c>
      <c r="B32" s="30"/>
      <c r="C32" s="25"/>
      <c r="D32" s="26"/>
      <c r="E32" s="26"/>
    </row>
    <row r="33" spans="1:5" ht="15.75" customHeight="1">
      <c r="A33" s="24">
        <v>30</v>
      </c>
      <c r="B33" s="30"/>
      <c r="C33" s="25"/>
      <c r="D33" s="26"/>
      <c r="E33" s="26"/>
    </row>
    <row r="34" spans="1:5" ht="15.75" customHeight="1">
      <c r="A34" s="21">
        <v>31</v>
      </c>
      <c r="B34" s="30"/>
      <c r="C34" s="25"/>
      <c r="D34" s="26"/>
      <c r="E34" s="26"/>
    </row>
    <row r="35" spans="1:5" ht="15.75" customHeight="1">
      <c r="A35" s="24">
        <v>32</v>
      </c>
      <c r="B35" s="30"/>
      <c r="C35" s="25"/>
      <c r="D35" s="26"/>
      <c r="E35" s="26"/>
    </row>
    <row r="36" spans="1:5" ht="15.75" customHeight="1">
      <c r="A36" s="21">
        <v>33</v>
      </c>
      <c r="B36" s="30"/>
      <c r="C36" s="25"/>
      <c r="D36" s="26"/>
      <c r="E36" s="26"/>
    </row>
    <row r="37" spans="1:5" ht="15.75" customHeight="1">
      <c r="A37" s="24">
        <v>34</v>
      </c>
      <c r="B37" s="30"/>
      <c r="C37" s="25"/>
      <c r="D37" s="26"/>
      <c r="E37" s="26"/>
    </row>
    <row r="38" spans="1:5" ht="15.75" customHeight="1">
      <c r="A38" s="21">
        <v>35</v>
      </c>
      <c r="B38" s="30"/>
      <c r="C38" s="25"/>
      <c r="D38" s="26"/>
      <c r="E38" s="26"/>
    </row>
    <row r="39" spans="1:5" ht="15.75" customHeight="1">
      <c r="A39" s="24">
        <v>36</v>
      </c>
      <c r="B39" s="30"/>
      <c r="C39" s="25"/>
      <c r="D39" s="26"/>
      <c r="E39" s="26"/>
    </row>
    <row r="40" spans="1:5" ht="15.75" customHeight="1">
      <c r="A40" s="21">
        <v>37</v>
      </c>
      <c r="B40" s="30"/>
      <c r="C40" s="25"/>
      <c r="D40" s="26"/>
      <c r="E40" s="26"/>
    </row>
    <row r="41" spans="1:5" ht="15.75" customHeight="1">
      <c r="A41" s="24">
        <v>38</v>
      </c>
      <c r="B41" s="30"/>
      <c r="C41" s="25"/>
      <c r="D41" s="26"/>
      <c r="E41" s="26"/>
    </row>
    <row r="42" spans="1:5" ht="15.75" customHeight="1">
      <c r="A42" s="21">
        <v>39</v>
      </c>
      <c r="B42" s="30"/>
      <c r="C42" s="25"/>
      <c r="D42" s="26"/>
      <c r="E42" s="26"/>
    </row>
  </sheetData>
  <mergeCells count="1">
    <mergeCell ref="A1:E1"/>
  </mergeCells>
  <pageMargins left="0.25" right="0.25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информация</vt:lpstr>
      <vt:lpstr>Фин. показатели</vt:lpstr>
      <vt:lpstr>Перечень оборудования и активы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Артем</dc:creator>
  <cp:lastModifiedBy>Admin</cp:lastModifiedBy>
  <cp:revision>3</cp:revision>
  <cp:lastPrinted>2021-01-12T11:47:03Z</cp:lastPrinted>
  <dcterms:created xsi:type="dcterms:W3CDTF">2020-12-22T12:58:06Z</dcterms:created>
  <dcterms:modified xsi:type="dcterms:W3CDTF">2024-06-19T16:48:29Z</dcterms:modified>
</cp:coreProperties>
</file>